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showInkAnnotation="0" codeName="DieseArbeitsmappe"/>
  <xr:revisionPtr revIDLastSave="0" documentId="13_ncr:1_{473ED1A8-BB9A-4604-B193-4E4545A0A6D2}" xr6:coauthVersionLast="47" xr6:coauthVersionMax="47" xr10:uidLastSave="{00000000-0000-0000-0000-000000000000}"/>
  <bookViews>
    <workbookView xWindow="37320" yWindow="-120" windowWidth="29040" windowHeight="15720" tabRatio="787" xr2:uid="{00000000-000D-0000-FFFF-FFFF00000000}"/>
  </bookViews>
  <sheets>
    <sheet name="NFR-1990" sheetId="11" r:id="rId1"/>
    <sheet name="NFR-1991" sheetId="12" r:id="rId2"/>
    <sheet name="NFR-1992" sheetId="13" r:id="rId3"/>
    <sheet name="NFR-1993" sheetId="14" r:id="rId4"/>
    <sheet name="NFR-1994" sheetId="15" r:id="rId5"/>
    <sheet name="NFR-1995" sheetId="16" r:id="rId6"/>
    <sheet name="NFR-1996" sheetId="17" r:id="rId7"/>
    <sheet name="NFR-1997" sheetId="18" r:id="rId8"/>
    <sheet name="NFR-1998" sheetId="7" r:id="rId9"/>
    <sheet name="NFR-1999" sheetId="8" r:id="rId10"/>
    <sheet name="NFR-2000" sheetId="9" r:id="rId11"/>
    <sheet name="NFR-2001" sheetId="10" r:id="rId12"/>
    <sheet name="NFR-2002" sheetId="3" r:id="rId13"/>
    <sheet name="NFR-2003" sheetId="4" r:id="rId14"/>
    <sheet name="NFR-2004" sheetId="5" r:id="rId15"/>
    <sheet name="NFR-2005" sheetId="6" r:id="rId16"/>
    <sheet name="NFR-2006" sheetId="19" r:id="rId17"/>
    <sheet name="NFR-2007" sheetId="20" r:id="rId18"/>
    <sheet name="NFR-2008" sheetId="21" r:id="rId19"/>
    <sheet name="NFR-2009" sheetId="22" r:id="rId20"/>
    <sheet name="NFR-2010" sheetId="23" r:id="rId21"/>
    <sheet name="NFR-2011" sheetId="24" r:id="rId22"/>
    <sheet name="NFR-2012" sheetId="25" r:id="rId23"/>
    <sheet name="NFR-2013" sheetId="26" r:id="rId24"/>
    <sheet name="NFR-2014" sheetId="27" r:id="rId25"/>
    <sheet name="NFR-2015" sheetId="28" r:id="rId26"/>
    <sheet name="NFR-2016" sheetId="29" r:id="rId27"/>
    <sheet name="NFR-2017" sheetId="30" r:id="rId28"/>
    <sheet name="NFR-2018" sheetId="31" r:id="rId29"/>
    <sheet name="NFR-2019" sheetId="32" r:id="rId30"/>
    <sheet name="NFR-2020" sheetId="33" r:id="rId31"/>
    <sheet name="NFR-2021" sheetId="34" r:id="rId3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1" i="32" l="1"/>
  <c r="M141" i="32"/>
  <c r="K141" i="33"/>
  <c r="K154" i="33" s="1"/>
  <c r="I141" i="34"/>
  <c r="V141" i="32"/>
  <c r="W141" i="32"/>
  <c r="R141" i="34"/>
  <c r="S141" i="34"/>
  <c r="AA141" i="34"/>
  <c r="A10" i="34"/>
  <c r="AA141" i="33"/>
  <c r="S141" i="33"/>
  <c r="A10" i="33"/>
  <c r="A10" i="32"/>
  <c r="L141" i="34" l="1"/>
  <c r="L154" i="34" s="1"/>
  <c r="Z141" i="33"/>
  <c r="AD141" i="34"/>
  <c r="AD154" i="34" s="1"/>
  <c r="V141" i="34"/>
  <c r="V154" i="34" s="1"/>
  <c r="N141" i="34"/>
  <c r="N154" i="34" s="1"/>
  <c r="F141" i="34"/>
  <c r="F154" i="34" s="1"/>
  <c r="X141" i="32"/>
  <c r="X152" i="32" s="1"/>
  <c r="P141" i="32"/>
  <c r="P152" i="32" s="1"/>
  <c r="H141" i="32"/>
  <c r="H152" i="32" s="1"/>
  <c r="J141" i="34"/>
  <c r="AB141" i="34"/>
  <c r="T141" i="34"/>
  <c r="T154" i="34" s="1"/>
  <c r="X141" i="34"/>
  <c r="X152" i="34" s="1"/>
  <c r="P141" i="34"/>
  <c r="P152" i="34" s="1"/>
  <c r="H141" i="34"/>
  <c r="H152" i="34" s="1"/>
  <c r="AB141" i="33"/>
  <c r="AB154" i="33" s="1"/>
  <c r="T141" i="33"/>
  <c r="T154" i="33" s="1"/>
  <c r="L141" i="33"/>
  <c r="L154" i="33" s="1"/>
  <c r="L141" i="32"/>
  <c r="L152" i="32" s="1"/>
  <c r="AD141" i="32"/>
  <c r="AD152" i="32" s="1"/>
  <c r="N141" i="32"/>
  <c r="N152" i="32" s="1"/>
  <c r="F141" i="32"/>
  <c r="F152" i="32" s="1"/>
  <c r="N141" i="33"/>
  <c r="N154" i="33" s="1"/>
  <c r="H141" i="33"/>
  <c r="H152" i="33" s="1"/>
  <c r="R141" i="32"/>
  <c r="R152" i="32" s="1"/>
  <c r="Q141" i="34"/>
  <c r="K141" i="34"/>
  <c r="K154" i="34" s="1"/>
  <c r="AC141" i="34"/>
  <c r="AC152" i="34" s="1"/>
  <c r="U141" i="34"/>
  <c r="M141" i="34"/>
  <c r="M152" i="34" s="1"/>
  <c r="E141" i="34"/>
  <c r="E154" i="34" s="1"/>
  <c r="W141" i="34"/>
  <c r="W152" i="34" s="1"/>
  <c r="O141" i="34"/>
  <c r="G141" i="34"/>
  <c r="AC141" i="33"/>
  <c r="U141" i="33"/>
  <c r="U154" i="33" s="1"/>
  <c r="M141" i="33"/>
  <c r="M154" i="33" s="1"/>
  <c r="E141" i="33"/>
  <c r="E154" i="33" s="1"/>
  <c r="W141" i="33"/>
  <c r="W152" i="33" s="1"/>
  <c r="O141" i="33"/>
  <c r="O154" i="33" s="1"/>
  <c r="G141" i="33"/>
  <c r="Y141" i="33"/>
  <c r="Q141" i="33"/>
  <c r="I141" i="33"/>
  <c r="I152" i="33" s="1"/>
  <c r="Y141" i="32"/>
  <c r="Y152" i="32" s="1"/>
  <c r="Q141" i="32"/>
  <c r="Q154" i="32" s="1"/>
  <c r="I141" i="32"/>
  <c r="I154" i="32" s="1"/>
  <c r="AA141" i="32"/>
  <c r="AA152" i="32" s="1"/>
  <c r="S141" i="32"/>
  <c r="S152" i="32" s="1"/>
  <c r="K141" i="32"/>
  <c r="K152" i="32" s="1"/>
  <c r="AC141" i="32"/>
  <c r="U141" i="32"/>
  <c r="U152" i="32" s="1"/>
  <c r="O141" i="32"/>
  <c r="O152" i="32" s="1"/>
  <c r="G141" i="32"/>
  <c r="G152" i="32" s="1"/>
  <c r="F141" i="33"/>
  <c r="F152" i="33" s="1"/>
  <c r="J141" i="33"/>
  <c r="J152" i="33" s="1"/>
  <c r="Z141" i="32"/>
  <c r="X141" i="33"/>
  <c r="V141" i="33"/>
  <c r="V154" i="33" s="1"/>
  <c r="R141" i="33"/>
  <c r="AB141" i="32"/>
  <c r="Z141" i="34"/>
  <c r="Z154" i="34" s="1"/>
  <c r="J141" i="32"/>
  <c r="J154" i="32" s="1"/>
  <c r="AD141" i="33"/>
  <c r="AD154" i="33" s="1"/>
  <c r="P141" i="33"/>
  <c r="T141" i="32"/>
  <c r="Y141" i="34"/>
  <c r="Q152" i="33"/>
  <c r="AA154" i="33"/>
  <c r="X154" i="33"/>
  <c r="P154" i="33"/>
  <c r="Z152" i="33"/>
  <c r="R152" i="33"/>
  <c r="Z154" i="32"/>
  <c r="AB152" i="32"/>
  <c r="T152" i="32"/>
  <c r="M152" i="32"/>
  <c r="Q152" i="34"/>
  <c r="G154" i="33"/>
  <c r="AC152" i="32"/>
  <c r="I152" i="34"/>
  <c r="S154" i="33"/>
  <c r="O154" i="34"/>
  <c r="AC154" i="33"/>
  <c r="Y152" i="33"/>
  <c r="R154" i="34"/>
  <c r="S154" i="34"/>
  <c r="G154" i="34"/>
  <c r="V152" i="32"/>
  <c r="W152" i="32"/>
  <c r="AA154" i="34"/>
  <c r="Y152" i="34"/>
  <c r="J154" i="34"/>
  <c r="J152" i="34"/>
  <c r="U152" i="34"/>
  <c r="U154" i="34"/>
  <c r="AB154" i="34"/>
  <c r="AB152" i="34"/>
  <c r="K152" i="33"/>
  <c r="S152" i="33"/>
  <c r="K152" i="34"/>
  <c r="AA152" i="33"/>
  <c r="I154" i="34"/>
  <c r="Y154" i="34"/>
  <c r="R152" i="34"/>
  <c r="Q154" i="33"/>
  <c r="S152" i="34"/>
  <c r="AC154" i="34"/>
  <c r="Y154" i="33"/>
  <c r="T152" i="34"/>
  <c r="Q154" i="34"/>
  <c r="AA152" i="34"/>
  <c r="N152" i="34"/>
  <c r="AD152" i="34"/>
  <c r="G152" i="34"/>
  <c r="O152" i="34"/>
  <c r="L152" i="33"/>
  <c r="T152" i="33"/>
  <c r="R154" i="33"/>
  <c r="Z154" i="33"/>
  <c r="U152" i="33"/>
  <c r="AC152" i="33"/>
  <c r="G152" i="33"/>
  <c r="P152" i="33"/>
  <c r="X152" i="33"/>
  <c r="E152" i="32"/>
  <c r="E154" i="32"/>
  <c r="Z152" i="32"/>
  <c r="W154" i="32"/>
  <c r="V154" i="32"/>
  <c r="AD154" i="32"/>
  <c r="M154" i="32"/>
  <c r="U154" i="32"/>
  <c r="AC154" i="32"/>
  <c r="T154" i="32"/>
  <c r="AB154" i="32"/>
  <c r="K154" i="32"/>
  <c r="S154" i="32"/>
  <c r="AD141" i="31"/>
  <c r="AD154" i="31" s="1"/>
  <c r="AC141" i="31"/>
  <c r="AC154" i="31" s="1"/>
  <c r="AB141" i="31"/>
  <c r="AB152" i="31" s="1"/>
  <c r="AA141" i="31"/>
  <c r="AA152" i="31" s="1"/>
  <c r="Z141" i="31"/>
  <c r="Z152" i="31" s="1"/>
  <c r="Y141" i="31"/>
  <c r="Y152" i="31" s="1"/>
  <c r="X141" i="31"/>
  <c r="X152" i="31" s="1"/>
  <c r="W141" i="31"/>
  <c r="W154" i="31" s="1"/>
  <c r="V141" i="31"/>
  <c r="V154" i="31" s="1"/>
  <c r="U141" i="31"/>
  <c r="U154" i="31" s="1"/>
  <c r="T141" i="31"/>
  <c r="T152" i="31" s="1"/>
  <c r="S141" i="31"/>
  <c r="S152" i="31" s="1"/>
  <c r="R141" i="31"/>
  <c r="R152" i="31" s="1"/>
  <c r="Q141" i="31"/>
  <c r="Q152" i="31" s="1"/>
  <c r="P141" i="31"/>
  <c r="P152" i="31" s="1"/>
  <c r="O141" i="31"/>
  <c r="O154" i="31" s="1"/>
  <c r="N141" i="31"/>
  <c r="N154" i="31" s="1"/>
  <c r="M141" i="31"/>
  <c r="M152" i="31" s="1"/>
  <c r="L141" i="31"/>
  <c r="L152" i="31" s="1"/>
  <c r="K141" i="31"/>
  <c r="K152" i="31" s="1"/>
  <c r="J141" i="31"/>
  <c r="J152" i="31" s="1"/>
  <c r="I141" i="31"/>
  <c r="I152" i="31" s="1"/>
  <c r="H141" i="31"/>
  <c r="H152" i="31" s="1"/>
  <c r="G141" i="31"/>
  <c r="G152" i="31" s="1"/>
  <c r="F141" i="31"/>
  <c r="F154" i="31" s="1"/>
  <c r="E141" i="31"/>
  <c r="E152" i="31" s="1"/>
  <c r="A10" i="31"/>
  <c r="AD141" i="30"/>
  <c r="AD154" i="30" s="1"/>
  <c r="AC141" i="30"/>
  <c r="AC154" i="30" s="1"/>
  <c r="AB141" i="30"/>
  <c r="AB152" i="30" s="1"/>
  <c r="AA141" i="30"/>
  <c r="AA152" i="30" s="1"/>
  <c r="Z141" i="30"/>
  <c r="Z152" i="30" s="1"/>
  <c r="Y141" i="30"/>
  <c r="Y152" i="30" s="1"/>
  <c r="X141" i="30"/>
  <c r="X152" i="30" s="1"/>
  <c r="W141" i="30"/>
  <c r="W152" i="30" s="1"/>
  <c r="V141" i="30"/>
  <c r="V154" i="30" s="1"/>
  <c r="U141" i="30"/>
  <c r="U154" i="30" s="1"/>
  <c r="T141" i="30"/>
  <c r="T152" i="30" s="1"/>
  <c r="S141" i="30"/>
  <c r="S152" i="30" s="1"/>
  <c r="R141" i="30"/>
  <c r="R152" i="30" s="1"/>
  <c r="Q141" i="30"/>
  <c r="Q152" i="30" s="1"/>
  <c r="P141" i="30"/>
  <c r="P152" i="30" s="1"/>
  <c r="O141" i="30"/>
  <c r="O152" i="30" s="1"/>
  <c r="N141" i="30"/>
  <c r="N154" i="30" s="1"/>
  <c r="M141" i="30"/>
  <c r="M154" i="30" s="1"/>
  <c r="L141" i="30"/>
  <c r="L152" i="30" s="1"/>
  <c r="K141" i="30"/>
  <c r="K152" i="30" s="1"/>
  <c r="J141" i="30"/>
  <c r="J152" i="30" s="1"/>
  <c r="I141" i="30"/>
  <c r="I152" i="30" s="1"/>
  <c r="H141" i="30"/>
  <c r="H152" i="30" s="1"/>
  <c r="G141" i="30"/>
  <c r="G152" i="30" s="1"/>
  <c r="F141" i="30"/>
  <c r="F154" i="30" s="1"/>
  <c r="E141" i="30"/>
  <c r="E152" i="30" s="1"/>
  <c r="A10" i="30"/>
  <c r="AD141" i="29"/>
  <c r="AD152" i="29" s="1"/>
  <c r="AC141" i="29"/>
  <c r="AC154" i="29" s="1"/>
  <c r="AB141" i="29"/>
  <c r="AB154" i="29" s="1"/>
  <c r="AA141" i="29"/>
  <c r="AA152" i="29" s="1"/>
  <c r="Z141" i="29"/>
  <c r="Z152" i="29" s="1"/>
  <c r="Y141" i="29"/>
  <c r="Y152" i="29" s="1"/>
  <c r="X141" i="29"/>
  <c r="X152" i="29" s="1"/>
  <c r="W141" i="29"/>
  <c r="W152" i="29" s="1"/>
  <c r="V141" i="29"/>
  <c r="V152" i="29" s="1"/>
  <c r="U141" i="29"/>
  <c r="U154" i="29" s="1"/>
  <c r="T141" i="29"/>
  <c r="T154" i="29" s="1"/>
  <c r="S141" i="29"/>
  <c r="S152" i="29" s="1"/>
  <c r="R141" i="29"/>
  <c r="R152" i="29" s="1"/>
  <c r="Q141" i="29"/>
  <c r="Q152" i="29" s="1"/>
  <c r="P141" i="29"/>
  <c r="P152" i="29" s="1"/>
  <c r="O141" i="29"/>
  <c r="O152" i="29" s="1"/>
  <c r="N141" i="29"/>
  <c r="N152" i="29" s="1"/>
  <c r="M141" i="29"/>
  <c r="M154" i="29" s="1"/>
  <c r="L141" i="29"/>
  <c r="L154" i="29" s="1"/>
  <c r="K141" i="29"/>
  <c r="K152" i="29" s="1"/>
  <c r="J141" i="29"/>
  <c r="J152" i="29" s="1"/>
  <c r="I141" i="29"/>
  <c r="I152" i="29" s="1"/>
  <c r="H141" i="29"/>
  <c r="H152" i="29" s="1"/>
  <c r="G141" i="29"/>
  <c r="G152" i="29" s="1"/>
  <c r="F141" i="29"/>
  <c r="F152" i="29" s="1"/>
  <c r="E141" i="29"/>
  <c r="E154" i="29" s="1"/>
  <c r="A10" i="29"/>
  <c r="AD141" i="28"/>
  <c r="AD152" i="28" s="1"/>
  <c r="AC141" i="28"/>
  <c r="AC152" i="28" s="1"/>
  <c r="AB141" i="28"/>
  <c r="AB154" i="28" s="1"/>
  <c r="AA141" i="28"/>
  <c r="AA154" i="28" s="1"/>
  <c r="Z141" i="28"/>
  <c r="Z152" i="28" s="1"/>
  <c r="Y141" i="28"/>
  <c r="Y152" i="28" s="1"/>
  <c r="X141" i="28"/>
  <c r="X152" i="28" s="1"/>
  <c r="W141" i="28"/>
  <c r="W152" i="28" s="1"/>
  <c r="V141" i="28"/>
  <c r="V152" i="28" s="1"/>
  <c r="U141" i="28"/>
  <c r="U152" i="28" s="1"/>
  <c r="T141" i="28"/>
  <c r="T154" i="28" s="1"/>
  <c r="S141" i="28"/>
  <c r="S154" i="28" s="1"/>
  <c r="R141" i="28"/>
  <c r="R152" i="28" s="1"/>
  <c r="Q141" i="28"/>
  <c r="Q152" i="28" s="1"/>
  <c r="P141" i="28"/>
  <c r="P152" i="28" s="1"/>
  <c r="O141" i="28"/>
  <c r="O152" i="28" s="1"/>
  <c r="N141" i="28"/>
  <c r="N152" i="28" s="1"/>
  <c r="M141" i="28"/>
  <c r="M152" i="28" s="1"/>
  <c r="L141" i="28"/>
  <c r="L154" i="28" s="1"/>
  <c r="K141" i="28"/>
  <c r="K154" i="28" s="1"/>
  <c r="J141" i="28"/>
  <c r="J152" i="28" s="1"/>
  <c r="I141" i="28"/>
  <c r="I152" i="28" s="1"/>
  <c r="H141" i="28"/>
  <c r="H152" i="28" s="1"/>
  <c r="G141" i="28"/>
  <c r="G152" i="28" s="1"/>
  <c r="F141" i="28"/>
  <c r="F152" i="28" s="1"/>
  <c r="E141" i="28"/>
  <c r="E152" i="28" s="1"/>
  <c r="A10" i="28"/>
  <c r="AD141" i="27"/>
  <c r="AD152" i="27" s="1"/>
  <c r="AC141" i="27"/>
  <c r="AC152" i="27" s="1"/>
  <c r="AB141" i="27"/>
  <c r="AB152" i="27" s="1"/>
  <c r="AA141" i="27"/>
  <c r="AA154" i="27" s="1"/>
  <c r="Z141" i="27"/>
  <c r="Z154" i="27" s="1"/>
  <c r="Y141" i="27"/>
  <c r="Y152" i="27" s="1"/>
  <c r="X141" i="27"/>
  <c r="X152" i="27" s="1"/>
  <c r="W141" i="27"/>
  <c r="W152" i="27" s="1"/>
  <c r="V141" i="27"/>
  <c r="V152" i="27" s="1"/>
  <c r="U141" i="27"/>
  <c r="U152" i="27" s="1"/>
  <c r="T141" i="27"/>
  <c r="T152" i="27" s="1"/>
  <c r="S141" i="27"/>
  <c r="S154" i="27" s="1"/>
  <c r="R141" i="27"/>
  <c r="R154" i="27" s="1"/>
  <c r="Q141" i="27"/>
  <c r="Q152" i="27" s="1"/>
  <c r="P141" i="27"/>
  <c r="P152" i="27" s="1"/>
  <c r="O141" i="27"/>
  <c r="O152" i="27" s="1"/>
  <c r="N141" i="27"/>
  <c r="N152" i="27" s="1"/>
  <c r="M141" i="27"/>
  <c r="M152" i="27" s="1"/>
  <c r="L141" i="27"/>
  <c r="L152" i="27" s="1"/>
  <c r="K141" i="27"/>
  <c r="K154" i="27" s="1"/>
  <c r="J141" i="27"/>
  <c r="J154" i="27" s="1"/>
  <c r="I141" i="27"/>
  <c r="I152" i="27" s="1"/>
  <c r="H141" i="27"/>
  <c r="H152" i="27" s="1"/>
  <c r="G141" i="27"/>
  <c r="G152" i="27" s="1"/>
  <c r="F141" i="27"/>
  <c r="F152" i="27" s="1"/>
  <c r="E141" i="27"/>
  <c r="E152" i="27" s="1"/>
  <c r="A10" i="27"/>
  <c r="AD141" i="26"/>
  <c r="AD152" i="26" s="1"/>
  <c r="AC141" i="26"/>
  <c r="AC152" i="26" s="1"/>
  <c r="AB141" i="26"/>
  <c r="AB152" i="26" s="1"/>
  <c r="AA141" i="26"/>
  <c r="AA152" i="26" s="1"/>
  <c r="Z141" i="26"/>
  <c r="Z154" i="26" s="1"/>
  <c r="Y141" i="26"/>
  <c r="Y154" i="26" s="1"/>
  <c r="X141" i="26"/>
  <c r="X152" i="26" s="1"/>
  <c r="W141" i="26"/>
  <c r="W152" i="26" s="1"/>
  <c r="V141" i="26"/>
  <c r="V152" i="26" s="1"/>
  <c r="U141" i="26"/>
  <c r="U152" i="26" s="1"/>
  <c r="T141" i="26"/>
  <c r="T152" i="26" s="1"/>
  <c r="S141" i="26"/>
  <c r="S152" i="26" s="1"/>
  <c r="R141" i="26"/>
  <c r="R154" i="26" s="1"/>
  <c r="Q141" i="26"/>
  <c r="Q154" i="26" s="1"/>
  <c r="P141" i="26"/>
  <c r="P152" i="26" s="1"/>
  <c r="O141" i="26"/>
  <c r="O152" i="26" s="1"/>
  <c r="N141" i="26"/>
  <c r="N152" i="26" s="1"/>
  <c r="M141" i="26"/>
  <c r="M152" i="26" s="1"/>
  <c r="L141" i="26"/>
  <c r="L152" i="26" s="1"/>
  <c r="K141" i="26"/>
  <c r="K152" i="26" s="1"/>
  <c r="J141" i="26"/>
  <c r="J154" i="26" s="1"/>
  <c r="I141" i="26"/>
  <c r="I154" i="26" s="1"/>
  <c r="H141" i="26"/>
  <c r="H152" i="26" s="1"/>
  <c r="G141" i="26"/>
  <c r="G152" i="26" s="1"/>
  <c r="F141" i="26"/>
  <c r="F152" i="26" s="1"/>
  <c r="E141" i="26"/>
  <c r="E152" i="26" s="1"/>
  <c r="A10" i="26"/>
  <c r="AD141" i="25"/>
  <c r="AD152" i="25" s="1"/>
  <c r="AC141" i="25"/>
  <c r="AC152" i="25" s="1"/>
  <c r="AB141" i="25"/>
  <c r="AB152" i="25" s="1"/>
  <c r="AA141" i="25"/>
  <c r="AA152" i="25" s="1"/>
  <c r="Z141" i="25"/>
  <c r="Z152" i="25" s="1"/>
  <c r="Y141" i="25"/>
  <c r="Y154" i="25" s="1"/>
  <c r="X141" i="25"/>
  <c r="X154" i="25" s="1"/>
  <c r="W141" i="25"/>
  <c r="W152" i="25" s="1"/>
  <c r="V141" i="25"/>
  <c r="V152" i="25" s="1"/>
  <c r="U141" i="25"/>
  <c r="U152" i="25" s="1"/>
  <c r="T141" i="25"/>
  <c r="T152" i="25" s="1"/>
  <c r="S141" i="25"/>
  <c r="S152" i="25" s="1"/>
  <c r="R141" i="25"/>
  <c r="R152" i="25" s="1"/>
  <c r="Q141" i="25"/>
  <c r="Q154" i="25" s="1"/>
  <c r="P141" i="25"/>
  <c r="P154" i="25" s="1"/>
  <c r="O141" i="25"/>
  <c r="O152" i="25" s="1"/>
  <c r="N141" i="25"/>
  <c r="N152" i="25" s="1"/>
  <c r="M141" i="25"/>
  <c r="M152" i="25" s="1"/>
  <c r="L141" i="25"/>
  <c r="L152" i="25" s="1"/>
  <c r="K141" i="25"/>
  <c r="K152" i="25" s="1"/>
  <c r="J141" i="25"/>
  <c r="J152" i="25" s="1"/>
  <c r="I141" i="25"/>
  <c r="I154" i="25" s="1"/>
  <c r="H141" i="25"/>
  <c r="H154" i="25" s="1"/>
  <c r="G141" i="25"/>
  <c r="G152" i="25" s="1"/>
  <c r="F141" i="25"/>
  <c r="F152" i="25" s="1"/>
  <c r="E141" i="25"/>
  <c r="E152" i="25" s="1"/>
  <c r="A10" i="25"/>
  <c r="AD141" i="24"/>
  <c r="AD152" i="24" s="1"/>
  <c r="AC141" i="24"/>
  <c r="AC152" i="24" s="1"/>
  <c r="AB141" i="24"/>
  <c r="AB152" i="24" s="1"/>
  <c r="AA141" i="24"/>
  <c r="AA152" i="24" s="1"/>
  <c r="Z141" i="24"/>
  <c r="Z152" i="24" s="1"/>
  <c r="Y141" i="24"/>
  <c r="Y152" i="24" s="1"/>
  <c r="X141" i="24"/>
  <c r="X154" i="24" s="1"/>
  <c r="W141" i="24"/>
  <c r="W154" i="24" s="1"/>
  <c r="V141" i="24"/>
  <c r="V152" i="24" s="1"/>
  <c r="U141" i="24"/>
  <c r="U152" i="24" s="1"/>
  <c r="T141" i="24"/>
  <c r="T152" i="24" s="1"/>
  <c r="S141" i="24"/>
  <c r="S152" i="24" s="1"/>
  <c r="R141" i="24"/>
  <c r="R152" i="24" s="1"/>
  <c r="Q141" i="24"/>
  <c r="Q152" i="24" s="1"/>
  <c r="P141" i="24"/>
  <c r="P154" i="24" s="1"/>
  <c r="O141" i="24"/>
  <c r="O154" i="24" s="1"/>
  <c r="N141" i="24"/>
  <c r="N152" i="24" s="1"/>
  <c r="M141" i="24"/>
  <c r="M152" i="24" s="1"/>
  <c r="L141" i="24"/>
  <c r="L152" i="24" s="1"/>
  <c r="K141" i="24"/>
  <c r="K152" i="24" s="1"/>
  <c r="J141" i="24"/>
  <c r="J152" i="24" s="1"/>
  <c r="I141" i="24"/>
  <c r="I152" i="24" s="1"/>
  <c r="H141" i="24"/>
  <c r="H154" i="24" s="1"/>
  <c r="G141" i="24"/>
  <c r="G154" i="24" s="1"/>
  <c r="F141" i="24"/>
  <c r="F152" i="24" s="1"/>
  <c r="E141" i="24"/>
  <c r="E152" i="24" s="1"/>
  <c r="A10" i="24"/>
  <c r="AD141" i="23"/>
  <c r="AD154" i="23" s="1"/>
  <c r="AC141" i="23"/>
  <c r="AC152" i="23" s="1"/>
  <c r="AB141" i="23"/>
  <c r="AB152" i="23" s="1"/>
  <c r="AA141" i="23"/>
  <c r="AA152" i="23" s="1"/>
  <c r="Z141" i="23"/>
  <c r="Z152" i="23" s="1"/>
  <c r="Y141" i="23"/>
  <c r="Y152" i="23" s="1"/>
  <c r="X141" i="23"/>
  <c r="X152" i="23" s="1"/>
  <c r="W141" i="23"/>
  <c r="W154" i="23" s="1"/>
  <c r="V141" i="23"/>
  <c r="V154" i="23" s="1"/>
  <c r="U141" i="23"/>
  <c r="U152" i="23" s="1"/>
  <c r="T141" i="23"/>
  <c r="T152" i="23" s="1"/>
  <c r="S141" i="23"/>
  <c r="S152" i="23" s="1"/>
  <c r="R141" i="23"/>
  <c r="R152" i="23" s="1"/>
  <c r="Q141" i="23"/>
  <c r="Q152" i="23" s="1"/>
  <c r="P141" i="23"/>
  <c r="P152" i="23" s="1"/>
  <c r="O141" i="23"/>
  <c r="O154" i="23" s="1"/>
  <c r="N141" i="23"/>
  <c r="N154" i="23" s="1"/>
  <c r="M141" i="23"/>
  <c r="M152" i="23" s="1"/>
  <c r="L141" i="23"/>
  <c r="L152" i="23" s="1"/>
  <c r="K141" i="23"/>
  <c r="K152" i="23" s="1"/>
  <c r="J141" i="23"/>
  <c r="J152" i="23" s="1"/>
  <c r="I141" i="23"/>
  <c r="I152" i="23" s="1"/>
  <c r="H141" i="23"/>
  <c r="H152" i="23" s="1"/>
  <c r="G141" i="23"/>
  <c r="G154" i="23" s="1"/>
  <c r="F141" i="23"/>
  <c r="F154" i="23" s="1"/>
  <c r="E141" i="23"/>
  <c r="E152" i="23" s="1"/>
  <c r="A10" i="23"/>
  <c r="AD141" i="22"/>
  <c r="AD154" i="22" s="1"/>
  <c r="AC141" i="22"/>
  <c r="AC154" i="22" s="1"/>
  <c r="AB141" i="22"/>
  <c r="AB152" i="22" s="1"/>
  <c r="AA141" i="22"/>
  <c r="AA152" i="22" s="1"/>
  <c r="Z141" i="22"/>
  <c r="Z152" i="22" s="1"/>
  <c r="Y141" i="22"/>
  <c r="Y152" i="22" s="1"/>
  <c r="X141" i="22"/>
  <c r="X152" i="22" s="1"/>
  <c r="W141" i="22"/>
  <c r="W152" i="22" s="1"/>
  <c r="V141" i="22"/>
  <c r="V154" i="22" s="1"/>
  <c r="U141" i="22"/>
  <c r="U154" i="22" s="1"/>
  <c r="T141" i="22"/>
  <c r="T152" i="22" s="1"/>
  <c r="S141" i="22"/>
  <c r="S152" i="22" s="1"/>
  <c r="R141" i="22"/>
  <c r="R152" i="22" s="1"/>
  <c r="Q141" i="22"/>
  <c r="Q152" i="22" s="1"/>
  <c r="P141" i="22"/>
  <c r="P152" i="22" s="1"/>
  <c r="O141" i="22"/>
  <c r="O152" i="22" s="1"/>
  <c r="N141" i="22"/>
  <c r="N154" i="22" s="1"/>
  <c r="M141" i="22"/>
  <c r="M154" i="22" s="1"/>
  <c r="L141" i="22"/>
  <c r="L152" i="22" s="1"/>
  <c r="K141" i="22"/>
  <c r="K152" i="22" s="1"/>
  <c r="J141" i="22"/>
  <c r="J152" i="22" s="1"/>
  <c r="I141" i="22"/>
  <c r="I152" i="22" s="1"/>
  <c r="H141" i="22"/>
  <c r="H152" i="22" s="1"/>
  <c r="G141" i="22"/>
  <c r="G152" i="22" s="1"/>
  <c r="F141" i="22"/>
  <c r="F154" i="22" s="1"/>
  <c r="E141" i="22"/>
  <c r="E154" i="22" s="1"/>
  <c r="A10" i="22"/>
  <c r="AD141" i="21"/>
  <c r="AD152" i="21" s="1"/>
  <c r="AC141" i="21"/>
  <c r="AC154" i="21" s="1"/>
  <c r="AB141" i="21"/>
  <c r="AB154" i="21" s="1"/>
  <c r="AA141" i="21"/>
  <c r="AA152" i="21" s="1"/>
  <c r="Z141" i="21"/>
  <c r="Z152" i="21" s="1"/>
  <c r="Y141" i="21"/>
  <c r="Y152" i="21" s="1"/>
  <c r="X141" i="21"/>
  <c r="X152" i="21" s="1"/>
  <c r="W141" i="21"/>
  <c r="W152" i="21" s="1"/>
  <c r="V141" i="21"/>
  <c r="V152" i="21" s="1"/>
  <c r="U141" i="21"/>
  <c r="U154" i="21" s="1"/>
  <c r="T141" i="21"/>
  <c r="T154" i="21" s="1"/>
  <c r="S141" i="21"/>
  <c r="S152" i="21" s="1"/>
  <c r="R141" i="21"/>
  <c r="R152" i="21" s="1"/>
  <c r="Q141" i="21"/>
  <c r="Q152" i="21" s="1"/>
  <c r="P141" i="21"/>
  <c r="P152" i="21" s="1"/>
  <c r="O141" i="21"/>
  <c r="O152" i="21" s="1"/>
  <c r="N141" i="21"/>
  <c r="N152" i="21" s="1"/>
  <c r="M141" i="21"/>
  <c r="M154" i="21" s="1"/>
  <c r="L141" i="21"/>
  <c r="L154" i="21" s="1"/>
  <c r="K141" i="21"/>
  <c r="K152" i="21" s="1"/>
  <c r="J141" i="21"/>
  <c r="J152" i="21" s="1"/>
  <c r="I141" i="21"/>
  <c r="I152" i="21" s="1"/>
  <c r="H141" i="21"/>
  <c r="H152" i="21" s="1"/>
  <c r="G141" i="21"/>
  <c r="G152" i="21" s="1"/>
  <c r="F141" i="21"/>
  <c r="F152" i="21" s="1"/>
  <c r="E141" i="21"/>
  <c r="E152" i="21" s="1"/>
  <c r="A10" i="21"/>
  <c r="AD141" i="20"/>
  <c r="AD152" i="20" s="1"/>
  <c r="AC141" i="20"/>
  <c r="AC152" i="20" s="1"/>
  <c r="AB141" i="20"/>
  <c r="AB154" i="20" s="1"/>
  <c r="AA141" i="20"/>
  <c r="AA154" i="20" s="1"/>
  <c r="Z141" i="20"/>
  <c r="Z152" i="20" s="1"/>
  <c r="Y141" i="20"/>
  <c r="Y152" i="20" s="1"/>
  <c r="X141" i="20"/>
  <c r="X152" i="20" s="1"/>
  <c r="W141" i="20"/>
  <c r="W152" i="20" s="1"/>
  <c r="V141" i="20"/>
  <c r="V152" i="20" s="1"/>
  <c r="U141" i="20"/>
  <c r="U152" i="20" s="1"/>
  <c r="T141" i="20"/>
  <c r="T154" i="20" s="1"/>
  <c r="S141" i="20"/>
  <c r="S154" i="20" s="1"/>
  <c r="R141" i="20"/>
  <c r="R152" i="20" s="1"/>
  <c r="Q141" i="20"/>
  <c r="Q152" i="20" s="1"/>
  <c r="P141" i="20"/>
  <c r="P152" i="20" s="1"/>
  <c r="O141" i="20"/>
  <c r="O152" i="20" s="1"/>
  <c r="N141" i="20"/>
  <c r="N152" i="20" s="1"/>
  <c r="M141" i="20"/>
  <c r="M152" i="20" s="1"/>
  <c r="L141" i="20"/>
  <c r="L154" i="20" s="1"/>
  <c r="K141" i="20"/>
  <c r="K154" i="20" s="1"/>
  <c r="J141" i="20"/>
  <c r="J152" i="20" s="1"/>
  <c r="I141" i="20"/>
  <c r="I152" i="20" s="1"/>
  <c r="H141" i="20"/>
  <c r="H152" i="20" s="1"/>
  <c r="G141" i="20"/>
  <c r="G152" i="20" s="1"/>
  <c r="F141" i="20"/>
  <c r="F152" i="20" s="1"/>
  <c r="E141" i="20"/>
  <c r="E154" i="20" s="1"/>
  <c r="A10" i="20"/>
  <c r="AD141" i="19"/>
  <c r="AD152" i="19" s="1"/>
  <c r="AC141" i="19"/>
  <c r="AC152" i="19" s="1"/>
  <c r="AB141" i="19"/>
  <c r="AB152" i="19" s="1"/>
  <c r="AA141" i="19"/>
  <c r="AA154" i="19" s="1"/>
  <c r="Z141" i="19"/>
  <c r="Z154" i="19" s="1"/>
  <c r="Y141" i="19"/>
  <c r="Y152" i="19" s="1"/>
  <c r="X141" i="19"/>
  <c r="X152" i="19" s="1"/>
  <c r="W141" i="19"/>
  <c r="W152" i="19" s="1"/>
  <c r="V141" i="19"/>
  <c r="V152" i="19" s="1"/>
  <c r="U141" i="19"/>
  <c r="U152" i="19" s="1"/>
  <c r="T141" i="19"/>
  <c r="T152" i="19" s="1"/>
  <c r="S141" i="19"/>
  <c r="S154" i="19" s="1"/>
  <c r="R141" i="19"/>
  <c r="R154" i="19" s="1"/>
  <c r="Q141" i="19"/>
  <c r="Q152" i="19" s="1"/>
  <c r="P141" i="19"/>
  <c r="P152" i="19" s="1"/>
  <c r="O141" i="19"/>
  <c r="O152" i="19" s="1"/>
  <c r="N141" i="19"/>
  <c r="N152" i="19" s="1"/>
  <c r="M141" i="19"/>
  <c r="M152" i="19" s="1"/>
  <c r="L141" i="19"/>
  <c r="L152" i="19" s="1"/>
  <c r="K141" i="19"/>
  <c r="K154" i="19" s="1"/>
  <c r="J141" i="19"/>
  <c r="J154" i="19" s="1"/>
  <c r="I141" i="19"/>
  <c r="I152" i="19" s="1"/>
  <c r="H141" i="19"/>
  <c r="H152" i="19" s="1"/>
  <c r="G141" i="19"/>
  <c r="G152" i="19" s="1"/>
  <c r="F141" i="19"/>
  <c r="F152" i="19" s="1"/>
  <c r="E141" i="19"/>
  <c r="E152" i="19" s="1"/>
  <c r="A10" i="19"/>
  <c r="AD141" i="18"/>
  <c r="AD152" i="18" s="1"/>
  <c r="AC141" i="18"/>
  <c r="AC152" i="18" s="1"/>
  <c r="AB141" i="18"/>
  <c r="AB152" i="18" s="1"/>
  <c r="AA141" i="18"/>
  <c r="AA154" i="18" s="1"/>
  <c r="Z141" i="18"/>
  <c r="Z154" i="18" s="1"/>
  <c r="Y141" i="18"/>
  <c r="Y152" i="18" s="1"/>
  <c r="X141" i="18"/>
  <c r="X154" i="18" s="1"/>
  <c r="W141" i="18"/>
  <c r="W152" i="18" s="1"/>
  <c r="V141" i="18"/>
  <c r="V152" i="18" s="1"/>
  <c r="U141" i="18"/>
  <c r="U152" i="18" s="1"/>
  <c r="T141" i="18"/>
  <c r="T152" i="18" s="1"/>
  <c r="S141" i="18"/>
  <c r="S154" i="18" s="1"/>
  <c r="R141" i="18"/>
  <c r="R152" i="18" s="1"/>
  <c r="Q141" i="18"/>
  <c r="Q152" i="18" s="1"/>
  <c r="P141" i="18"/>
  <c r="P154" i="18" s="1"/>
  <c r="O141" i="18"/>
  <c r="O154" i="18" s="1"/>
  <c r="N141" i="18"/>
  <c r="N152" i="18" s="1"/>
  <c r="M141" i="18"/>
  <c r="M152" i="18" s="1"/>
  <c r="L141" i="18"/>
  <c r="L152" i="18" s="1"/>
  <c r="K141" i="18"/>
  <c r="K154" i="18" s="1"/>
  <c r="J141" i="18"/>
  <c r="J154" i="18" s="1"/>
  <c r="I141" i="18"/>
  <c r="I152" i="18" s="1"/>
  <c r="H141" i="18"/>
  <c r="H154" i="18" s="1"/>
  <c r="G141" i="18"/>
  <c r="G154" i="18" s="1"/>
  <c r="F141" i="18"/>
  <c r="F152" i="18" s="1"/>
  <c r="E141" i="18"/>
  <c r="E152" i="18" s="1"/>
  <c r="A10" i="18"/>
  <c r="AD141" i="17"/>
  <c r="AD154" i="17" s="1"/>
  <c r="AC141" i="17"/>
  <c r="AC152" i="17" s="1"/>
  <c r="AB141" i="17"/>
  <c r="AB152" i="17" s="1"/>
  <c r="AA141" i="17"/>
  <c r="AA152" i="17" s="1"/>
  <c r="Z141" i="17"/>
  <c r="Z152" i="17" s="1"/>
  <c r="Y141" i="17"/>
  <c r="Y152" i="17" s="1"/>
  <c r="X141" i="17"/>
  <c r="X152" i="17" s="1"/>
  <c r="W141" i="17"/>
  <c r="W154" i="17" s="1"/>
  <c r="V141" i="17"/>
  <c r="V154" i="17" s="1"/>
  <c r="U141" i="17"/>
  <c r="U152" i="17" s="1"/>
  <c r="T141" i="17"/>
  <c r="T152" i="17" s="1"/>
  <c r="S141" i="17"/>
  <c r="S152" i="17" s="1"/>
  <c r="R141" i="17"/>
  <c r="R152" i="17" s="1"/>
  <c r="Q141" i="17"/>
  <c r="Q154" i="17" s="1"/>
  <c r="P141" i="17"/>
  <c r="P152" i="17" s="1"/>
  <c r="O141" i="17"/>
  <c r="O154" i="17" s="1"/>
  <c r="N141" i="17"/>
  <c r="N154" i="17" s="1"/>
  <c r="M141" i="17"/>
  <c r="M152" i="17" s="1"/>
  <c r="L141" i="17"/>
  <c r="L152" i="17" s="1"/>
  <c r="K141" i="17"/>
  <c r="K152" i="17" s="1"/>
  <c r="J141" i="17"/>
  <c r="J152" i="17" s="1"/>
  <c r="I141" i="17"/>
  <c r="I152" i="17" s="1"/>
  <c r="H141" i="17"/>
  <c r="H152" i="17" s="1"/>
  <c r="G141" i="17"/>
  <c r="G154" i="17" s="1"/>
  <c r="F141" i="17"/>
  <c r="F154" i="17" s="1"/>
  <c r="E141" i="17"/>
  <c r="E152" i="17" s="1"/>
  <c r="A10" i="17"/>
  <c r="AD141" i="16"/>
  <c r="AD154" i="16" s="1"/>
  <c r="AC141" i="16"/>
  <c r="AC154" i="16" s="1"/>
  <c r="AB141" i="16"/>
  <c r="AB152" i="16" s="1"/>
  <c r="AA141" i="16"/>
  <c r="AA152" i="16" s="1"/>
  <c r="Z141" i="16"/>
  <c r="Z152" i="16" s="1"/>
  <c r="Y141" i="16"/>
  <c r="Y152" i="16" s="1"/>
  <c r="X141" i="16"/>
  <c r="X152" i="16" s="1"/>
  <c r="W141" i="16"/>
  <c r="W152" i="16" s="1"/>
  <c r="V141" i="16"/>
  <c r="V154" i="16" s="1"/>
  <c r="U141" i="16"/>
  <c r="U154" i="16" s="1"/>
  <c r="T141" i="16"/>
  <c r="T152" i="16" s="1"/>
  <c r="S141" i="16"/>
  <c r="S152" i="16" s="1"/>
  <c r="R141" i="16"/>
  <c r="R152" i="16" s="1"/>
  <c r="Q141" i="16"/>
  <c r="Q152" i="16" s="1"/>
  <c r="P141" i="16"/>
  <c r="P152" i="16" s="1"/>
  <c r="O141" i="16"/>
  <c r="O152" i="16" s="1"/>
  <c r="N141" i="16"/>
  <c r="N154" i="16" s="1"/>
  <c r="M141" i="16"/>
  <c r="M154" i="16" s="1"/>
  <c r="L141" i="16"/>
  <c r="L152" i="16" s="1"/>
  <c r="K141" i="16"/>
  <c r="K152" i="16" s="1"/>
  <c r="J141" i="16"/>
  <c r="J152" i="16" s="1"/>
  <c r="I141" i="16"/>
  <c r="I152" i="16" s="1"/>
  <c r="H141" i="16"/>
  <c r="H152" i="16" s="1"/>
  <c r="G141" i="16"/>
  <c r="G152" i="16" s="1"/>
  <c r="F141" i="16"/>
  <c r="F154" i="16" s="1"/>
  <c r="E141" i="16"/>
  <c r="E152" i="16" s="1"/>
  <c r="A10" i="16"/>
  <c r="AD141" i="15"/>
  <c r="AD152" i="15" s="1"/>
  <c r="AC141" i="15"/>
  <c r="AC154" i="15" s="1"/>
  <c r="AB141" i="15"/>
  <c r="AB154" i="15" s="1"/>
  <c r="AA141" i="15"/>
  <c r="AA152" i="15" s="1"/>
  <c r="Z141" i="15"/>
  <c r="Z152" i="15" s="1"/>
  <c r="Y141" i="15"/>
  <c r="Y152" i="15" s="1"/>
  <c r="X141" i="15"/>
  <c r="X152" i="15" s="1"/>
  <c r="W141" i="15"/>
  <c r="W152" i="15" s="1"/>
  <c r="V141" i="15"/>
  <c r="V152" i="15" s="1"/>
  <c r="U141" i="15"/>
  <c r="U154" i="15" s="1"/>
  <c r="T141" i="15"/>
  <c r="T154" i="15" s="1"/>
  <c r="S141" i="15"/>
  <c r="S152" i="15" s="1"/>
  <c r="R141" i="15"/>
  <c r="R152" i="15" s="1"/>
  <c r="Q141" i="15"/>
  <c r="Q152" i="15" s="1"/>
  <c r="P141" i="15"/>
  <c r="P152" i="15" s="1"/>
  <c r="O141" i="15"/>
  <c r="O152" i="15" s="1"/>
  <c r="N141" i="15"/>
  <c r="N152" i="15" s="1"/>
  <c r="M141" i="15"/>
  <c r="M154" i="15" s="1"/>
  <c r="L141" i="15"/>
  <c r="L154" i="15" s="1"/>
  <c r="K141" i="15"/>
  <c r="K152" i="15" s="1"/>
  <c r="J141" i="15"/>
  <c r="J152" i="15" s="1"/>
  <c r="I141" i="15"/>
  <c r="I152" i="15" s="1"/>
  <c r="H141" i="15"/>
  <c r="H152" i="15" s="1"/>
  <c r="G141" i="15"/>
  <c r="G152" i="15" s="1"/>
  <c r="F141" i="15"/>
  <c r="F152" i="15" s="1"/>
  <c r="E141" i="15"/>
  <c r="E152" i="15" s="1"/>
  <c r="A10" i="15"/>
  <c r="AD141" i="14"/>
  <c r="AD152" i="14" s="1"/>
  <c r="AC141" i="14"/>
  <c r="AC152" i="14" s="1"/>
  <c r="AB141" i="14"/>
  <c r="AB154" i="14" s="1"/>
  <c r="AA141" i="14"/>
  <c r="AA154" i="14" s="1"/>
  <c r="Z141" i="14"/>
  <c r="Z152" i="14" s="1"/>
  <c r="Y141" i="14"/>
  <c r="Y152" i="14" s="1"/>
  <c r="X141" i="14"/>
  <c r="X152" i="14" s="1"/>
  <c r="W141" i="14"/>
  <c r="W152" i="14" s="1"/>
  <c r="V141" i="14"/>
  <c r="V152" i="14" s="1"/>
  <c r="U141" i="14"/>
  <c r="U152" i="14" s="1"/>
  <c r="T141" i="14"/>
  <c r="T154" i="14" s="1"/>
  <c r="S141" i="14"/>
  <c r="S154" i="14" s="1"/>
  <c r="R141" i="14"/>
  <c r="R152" i="14" s="1"/>
  <c r="Q141" i="14"/>
  <c r="Q152" i="14" s="1"/>
  <c r="P141" i="14"/>
  <c r="P152" i="14" s="1"/>
  <c r="O141" i="14"/>
  <c r="O152" i="14" s="1"/>
  <c r="N141" i="14"/>
  <c r="N152" i="14" s="1"/>
  <c r="M141" i="14"/>
  <c r="M152" i="14" s="1"/>
  <c r="L141" i="14"/>
  <c r="L154" i="14" s="1"/>
  <c r="K141" i="14"/>
  <c r="K154" i="14" s="1"/>
  <c r="J141" i="14"/>
  <c r="J152" i="14" s="1"/>
  <c r="I141" i="14"/>
  <c r="I152" i="14" s="1"/>
  <c r="H141" i="14"/>
  <c r="H152" i="14" s="1"/>
  <c r="G141" i="14"/>
  <c r="G152" i="14" s="1"/>
  <c r="F141" i="14"/>
  <c r="F152" i="14" s="1"/>
  <c r="E141" i="14"/>
  <c r="E152" i="14" s="1"/>
  <c r="A10" i="14"/>
  <c r="AD141" i="13"/>
  <c r="AD152" i="13" s="1"/>
  <c r="AC141" i="13"/>
  <c r="AC152" i="13" s="1"/>
  <c r="AB141" i="13"/>
  <c r="AB152" i="13" s="1"/>
  <c r="AA141" i="13"/>
  <c r="AA154" i="13" s="1"/>
  <c r="Z141" i="13"/>
  <c r="Z154" i="13" s="1"/>
  <c r="Y141" i="13"/>
  <c r="Y152" i="13" s="1"/>
  <c r="X141" i="13"/>
  <c r="X152" i="13" s="1"/>
  <c r="W141" i="13"/>
  <c r="W152" i="13" s="1"/>
  <c r="V141" i="13"/>
  <c r="V152" i="13" s="1"/>
  <c r="U141" i="13"/>
  <c r="U152" i="13" s="1"/>
  <c r="T141" i="13"/>
  <c r="T152" i="13" s="1"/>
  <c r="S141" i="13"/>
  <c r="S154" i="13" s="1"/>
  <c r="R141" i="13"/>
  <c r="R154" i="13" s="1"/>
  <c r="Q141" i="13"/>
  <c r="Q152" i="13" s="1"/>
  <c r="P141" i="13"/>
  <c r="P152" i="13" s="1"/>
  <c r="O141" i="13"/>
  <c r="O152" i="13" s="1"/>
  <c r="N141" i="13"/>
  <c r="N152" i="13" s="1"/>
  <c r="M141" i="13"/>
  <c r="M152" i="13" s="1"/>
  <c r="L141" i="13"/>
  <c r="L152" i="13" s="1"/>
  <c r="K141" i="13"/>
  <c r="K154" i="13" s="1"/>
  <c r="J141" i="13"/>
  <c r="J154" i="13" s="1"/>
  <c r="I141" i="13"/>
  <c r="I152" i="13" s="1"/>
  <c r="H141" i="13"/>
  <c r="H152" i="13" s="1"/>
  <c r="G141" i="13"/>
  <c r="G152" i="13" s="1"/>
  <c r="F141" i="13"/>
  <c r="F152" i="13" s="1"/>
  <c r="E141" i="13"/>
  <c r="E152" i="13" s="1"/>
  <c r="A10" i="13"/>
  <c r="AD141" i="12"/>
  <c r="AD152" i="12" s="1"/>
  <c r="AC141" i="12"/>
  <c r="AC152" i="12" s="1"/>
  <c r="AB141" i="12"/>
  <c r="AB152" i="12" s="1"/>
  <c r="AA141" i="12"/>
  <c r="AA152" i="12" s="1"/>
  <c r="Z141" i="12"/>
  <c r="Z154" i="12" s="1"/>
  <c r="Y141" i="12"/>
  <c r="Y154" i="12" s="1"/>
  <c r="X141" i="12"/>
  <c r="X152" i="12" s="1"/>
  <c r="W141" i="12"/>
  <c r="W152" i="12" s="1"/>
  <c r="V141" i="12"/>
  <c r="V152" i="12" s="1"/>
  <c r="U141" i="12"/>
  <c r="U152" i="12" s="1"/>
  <c r="T141" i="12"/>
  <c r="T152" i="12" s="1"/>
  <c r="S141" i="12"/>
  <c r="S152" i="12" s="1"/>
  <c r="R141" i="12"/>
  <c r="R154" i="12" s="1"/>
  <c r="Q141" i="12"/>
  <c r="Q154" i="12" s="1"/>
  <c r="P141" i="12"/>
  <c r="P152" i="12" s="1"/>
  <c r="O141" i="12"/>
  <c r="O152" i="12" s="1"/>
  <c r="N141" i="12"/>
  <c r="N152" i="12" s="1"/>
  <c r="M141" i="12"/>
  <c r="M152" i="12" s="1"/>
  <c r="L141" i="12"/>
  <c r="L152" i="12" s="1"/>
  <c r="K141" i="12"/>
  <c r="K152" i="12" s="1"/>
  <c r="J141" i="12"/>
  <c r="J154" i="12" s="1"/>
  <c r="I141" i="12"/>
  <c r="I154" i="12" s="1"/>
  <c r="H141" i="12"/>
  <c r="H152" i="12" s="1"/>
  <c r="G141" i="12"/>
  <c r="G152" i="12" s="1"/>
  <c r="F141" i="12"/>
  <c r="F152" i="12" s="1"/>
  <c r="E141" i="12"/>
  <c r="E152" i="12" s="1"/>
  <c r="A10" i="12"/>
  <c r="AD141" i="11"/>
  <c r="AD152" i="11" s="1"/>
  <c r="AC141" i="11"/>
  <c r="AC152" i="11" s="1"/>
  <c r="AB141" i="11"/>
  <c r="AB152" i="11" s="1"/>
  <c r="AA141" i="11"/>
  <c r="AA152" i="11" s="1"/>
  <c r="Z141" i="11"/>
  <c r="Z152" i="11" s="1"/>
  <c r="Y141" i="11"/>
  <c r="Y154" i="11" s="1"/>
  <c r="X141" i="11"/>
  <c r="X154" i="11" s="1"/>
  <c r="W141" i="11"/>
  <c r="W152" i="11" s="1"/>
  <c r="V141" i="11"/>
  <c r="V152" i="11" s="1"/>
  <c r="U141" i="11"/>
  <c r="U152" i="11" s="1"/>
  <c r="T141" i="11"/>
  <c r="T152" i="11" s="1"/>
  <c r="S141" i="11"/>
  <c r="S152" i="11" s="1"/>
  <c r="R141" i="11"/>
  <c r="R152" i="11" s="1"/>
  <c r="Q141" i="11"/>
  <c r="Q154" i="11" s="1"/>
  <c r="P141" i="11"/>
  <c r="P154" i="11" s="1"/>
  <c r="O141" i="11"/>
  <c r="O152" i="11" s="1"/>
  <c r="N141" i="11"/>
  <c r="N152" i="11" s="1"/>
  <c r="M141" i="11"/>
  <c r="M152" i="11" s="1"/>
  <c r="L141" i="11"/>
  <c r="L152" i="11" s="1"/>
  <c r="K141" i="11"/>
  <c r="K152" i="11" s="1"/>
  <c r="J141" i="11"/>
  <c r="J152" i="11" s="1"/>
  <c r="I141" i="11"/>
  <c r="I154" i="11" s="1"/>
  <c r="H141" i="11"/>
  <c r="H154" i="11" s="1"/>
  <c r="G141" i="11"/>
  <c r="G152" i="11" s="1"/>
  <c r="F141" i="11"/>
  <c r="F152" i="11" s="1"/>
  <c r="E141" i="11"/>
  <c r="E152" i="11" s="1"/>
  <c r="A10" i="11"/>
  <c r="AD141" i="10"/>
  <c r="AD152" i="10" s="1"/>
  <c r="AC141" i="10"/>
  <c r="AC152" i="10" s="1"/>
  <c r="AB141" i="10"/>
  <c r="AB152" i="10" s="1"/>
  <c r="AA141" i="10"/>
  <c r="AA154" i="10" s="1"/>
  <c r="Z141" i="10"/>
  <c r="Z152" i="10" s="1"/>
  <c r="Y141" i="10"/>
  <c r="Y152" i="10" s="1"/>
  <c r="X141" i="10"/>
  <c r="X154" i="10" s="1"/>
  <c r="W141" i="10"/>
  <c r="W154" i="10" s="1"/>
  <c r="V141" i="10"/>
  <c r="V152" i="10" s="1"/>
  <c r="U141" i="10"/>
  <c r="U152" i="10" s="1"/>
  <c r="T141" i="10"/>
  <c r="T152" i="10" s="1"/>
  <c r="S141" i="10"/>
  <c r="S152" i="10" s="1"/>
  <c r="R141" i="10"/>
  <c r="R154" i="10" s="1"/>
  <c r="Q141" i="10"/>
  <c r="Q152" i="10" s="1"/>
  <c r="P141" i="10"/>
  <c r="P152" i="10" s="1"/>
  <c r="O141" i="10"/>
  <c r="O152" i="10" s="1"/>
  <c r="N141" i="10"/>
  <c r="N152" i="10" s="1"/>
  <c r="M141" i="10"/>
  <c r="M152" i="10" s="1"/>
  <c r="L141" i="10"/>
  <c r="L154" i="10" s="1"/>
  <c r="K141" i="10"/>
  <c r="K152" i="10" s="1"/>
  <c r="J141" i="10"/>
  <c r="J152" i="10" s="1"/>
  <c r="I141" i="10"/>
  <c r="I152" i="10" s="1"/>
  <c r="H141" i="10"/>
  <c r="H154" i="10" s="1"/>
  <c r="G141" i="10"/>
  <c r="G154" i="10" s="1"/>
  <c r="F141" i="10"/>
  <c r="F152" i="10" s="1"/>
  <c r="E141" i="10"/>
  <c r="E152" i="10" s="1"/>
  <c r="A10" i="10"/>
  <c r="AD141" i="9"/>
  <c r="AD154" i="9" s="1"/>
  <c r="AC141" i="9"/>
  <c r="AC152" i="9" s="1"/>
  <c r="AB141" i="9"/>
  <c r="AB152" i="9" s="1"/>
  <c r="AA141" i="9"/>
  <c r="AA152" i="9" s="1"/>
  <c r="Z141" i="9"/>
  <c r="Z152" i="9" s="1"/>
  <c r="Y141" i="9"/>
  <c r="Y152" i="9" s="1"/>
  <c r="X141" i="9"/>
  <c r="X152" i="9" s="1"/>
  <c r="W141" i="9"/>
  <c r="W154" i="9" s="1"/>
  <c r="V141" i="9"/>
  <c r="V154" i="9" s="1"/>
  <c r="U141" i="9"/>
  <c r="U152" i="9" s="1"/>
  <c r="T141" i="9"/>
  <c r="T152" i="9" s="1"/>
  <c r="S141" i="9"/>
  <c r="S152" i="9" s="1"/>
  <c r="R141" i="9"/>
  <c r="R154" i="9" s="1"/>
  <c r="Q141" i="9"/>
  <c r="Q152" i="9" s="1"/>
  <c r="P141" i="9"/>
  <c r="P152" i="9" s="1"/>
  <c r="O141" i="9"/>
  <c r="O154" i="9" s="1"/>
  <c r="N141" i="9"/>
  <c r="N154" i="9" s="1"/>
  <c r="M141" i="9"/>
  <c r="M152" i="9" s="1"/>
  <c r="L141" i="9"/>
  <c r="L152" i="9" s="1"/>
  <c r="K141" i="9"/>
  <c r="K152" i="9" s="1"/>
  <c r="J141" i="9"/>
  <c r="J152" i="9" s="1"/>
  <c r="I141" i="9"/>
  <c r="I152" i="9" s="1"/>
  <c r="H141" i="9"/>
  <c r="H152" i="9" s="1"/>
  <c r="G141" i="9"/>
  <c r="G154" i="9" s="1"/>
  <c r="F141" i="9"/>
  <c r="F152" i="9" s="1"/>
  <c r="E141" i="9"/>
  <c r="E154" i="9" s="1"/>
  <c r="A10" i="9"/>
  <c r="AD141" i="8"/>
  <c r="AD154" i="8" s="1"/>
  <c r="AC141" i="8"/>
  <c r="AC154" i="8" s="1"/>
  <c r="AB141" i="8"/>
  <c r="AB154" i="8" s="1"/>
  <c r="AA141" i="8"/>
  <c r="AA152" i="8" s="1"/>
  <c r="Z141" i="8"/>
  <c r="Z152" i="8" s="1"/>
  <c r="Y141" i="8"/>
  <c r="Y152" i="8" s="1"/>
  <c r="X141" i="8"/>
  <c r="X152" i="8" s="1"/>
  <c r="W141" i="8"/>
  <c r="W152" i="8" s="1"/>
  <c r="V141" i="8"/>
  <c r="V154" i="8" s="1"/>
  <c r="U141" i="8"/>
  <c r="U154" i="8" s="1"/>
  <c r="T141" i="8"/>
  <c r="T152" i="8" s="1"/>
  <c r="S141" i="8"/>
  <c r="S152" i="8" s="1"/>
  <c r="R141" i="8"/>
  <c r="R152" i="8" s="1"/>
  <c r="Q141" i="8"/>
  <c r="Q152" i="8" s="1"/>
  <c r="P141" i="8"/>
  <c r="P152" i="8" s="1"/>
  <c r="O141" i="8"/>
  <c r="O152" i="8" s="1"/>
  <c r="N141" i="8"/>
  <c r="N154" i="8" s="1"/>
  <c r="M141" i="8"/>
  <c r="M154" i="8" s="1"/>
  <c r="L141" i="8"/>
  <c r="L152" i="8" s="1"/>
  <c r="K141" i="8"/>
  <c r="K152" i="8" s="1"/>
  <c r="J141" i="8"/>
  <c r="J152" i="8" s="1"/>
  <c r="I141" i="8"/>
  <c r="I152" i="8" s="1"/>
  <c r="H141" i="8"/>
  <c r="H152" i="8" s="1"/>
  <c r="G141" i="8"/>
  <c r="G152" i="8" s="1"/>
  <c r="F141" i="8"/>
  <c r="F154" i="8" s="1"/>
  <c r="E141" i="8"/>
  <c r="E154" i="8" s="1"/>
  <c r="A10" i="8"/>
  <c r="AD141" i="7"/>
  <c r="AD152" i="7" s="1"/>
  <c r="AC141" i="7"/>
  <c r="AC154" i="7" s="1"/>
  <c r="AB141" i="7"/>
  <c r="AB154" i="7" s="1"/>
  <c r="AA141" i="7"/>
  <c r="AA152" i="7" s="1"/>
  <c r="Z141" i="7"/>
  <c r="Z152" i="7" s="1"/>
  <c r="Y141" i="7"/>
  <c r="Y152" i="7" s="1"/>
  <c r="X141" i="7"/>
  <c r="X152" i="7" s="1"/>
  <c r="W141" i="7"/>
  <c r="W152" i="7" s="1"/>
  <c r="V141" i="7"/>
  <c r="V152" i="7" s="1"/>
  <c r="U141" i="7"/>
  <c r="U154" i="7" s="1"/>
  <c r="T141" i="7"/>
  <c r="T154" i="7" s="1"/>
  <c r="S141" i="7"/>
  <c r="S152" i="7" s="1"/>
  <c r="R141" i="7"/>
  <c r="R152" i="7" s="1"/>
  <c r="Q141" i="7"/>
  <c r="Q152" i="7" s="1"/>
  <c r="P141" i="7"/>
  <c r="P152" i="7" s="1"/>
  <c r="O141" i="7"/>
  <c r="O152" i="7" s="1"/>
  <c r="N141" i="7"/>
  <c r="N152" i="7" s="1"/>
  <c r="M141" i="7"/>
  <c r="M154" i="7" s="1"/>
  <c r="L141" i="7"/>
  <c r="L154" i="7" s="1"/>
  <c r="K141" i="7"/>
  <c r="K152" i="7" s="1"/>
  <c r="J141" i="7"/>
  <c r="J152" i="7" s="1"/>
  <c r="I141" i="7"/>
  <c r="I152" i="7" s="1"/>
  <c r="H141" i="7"/>
  <c r="H152" i="7" s="1"/>
  <c r="G141" i="7"/>
  <c r="G152" i="7" s="1"/>
  <c r="F141" i="7"/>
  <c r="F152" i="7" s="1"/>
  <c r="E141" i="7"/>
  <c r="E154" i="7" s="1"/>
  <c r="A10" i="7"/>
  <c r="AD141" i="6"/>
  <c r="AD152" i="6" s="1"/>
  <c r="AC141" i="6"/>
  <c r="AC152" i="6" s="1"/>
  <c r="AB141" i="6"/>
  <c r="AB152" i="6" s="1"/>
  <c r="AA141" i="6"/>
  <c r="AA152" i="6" s="1"/>
  <c r="Z141" i="6"/>
  <c r="Z152" i="6" s="1"/>
  <c r="Y141" i="6"/>
  <c r="Y152" i="6" s="1"/>
  <c r="X141" i="6"/>
  <c r="X154" i="6" s="1"/>
  <c r="W141" i="6"/>
  <c r="W154" i="6" s="1"/>
  <c r="V141" i="6"/>
  <c r="V152" i="6" s="1"/>
  <c r="U141" i="6"/>
  <c r="U152" i="6" s="1"/>
  <c r="T141" i="6"/>
  <c r="T152" i="6" s="1"/>
  <c r="S141" i="6"/>
  <c r="S152" i="6" s="1"/>
  <c r="R141" i="6"/>
  <c r="R152" i="6" s="1"/>
  <c r="Q141" i="6"/>
  <c r="Q152" i="6" s="1"/>
  <c r="P141" i="6"/>
  <c r="P154" i="6" s="1"/>
  <c r="O141" i="6"/>
  <c r="O154" i="6" s="1"/>
  <c r="N141" i="6"/>
  <c r="N152" i="6" s="1"/>
  <c r="M141" i="6"/>
  <c r="M152" i="6" s="1"/>
  <c r="L141" i="6"/>
  <c r="L152" i="6" s="1"/>
  <c r="K141" i="6"/>
  <c r="K152" i="6" s="1"/>
  <c r="J141" i="6"/>
  <c r="J152" i="6" s="1"/>
  <c r="I141" i="6"/>
  <c r="I152" i="6" s="1"/>
  <c r="H141" i="6"/>
  <c r="H154" i="6" s="1"/>
  <c r="G141" i="6"/>
  <c r="G154" i="6" s="1"/>
  <c r="F141" i="6"/>
  <c r="F152" i="6" s="1"/>
  <c r="E141" i="6"/>
  <c r="E154" i="6" s="1"/>
  <c r="A10" i="6"/>
  <c r="AD141" i="5"/>
  <c r="AD154" i="5" s="1"/>
  <c r="AC141" i="5"/>
  <c r="AC152" i="5" s="1"/>
  <c r="AB141" i="5"/>
  <c r="AB152" i="5" s="1"/>
  <c r="AA141" i="5"/>
  <c r="AA152" i="5" s="1"/>
  <c r="Z141" i="5"/>
  <c r="Z152" i="5" s="1"/>
  <c r="Y141" i="5"/>
  <c r="Y152" i="5" s="1"/>
  <c r="X141" i="5"/>
  <c r="X152" i="5" s="1"/>
  <c r="W141" i="5"/>
  <c r="W154" i="5" s="1"/>
  <c r="V141" i="5"/>
  <c r="V154" i="5" s="1"/>
  <c r="U141" i="5"/>
  <c r="U152" i="5" s="1"/>
  <c r="T141" i="5"/>
  <c r="T152" i="5" s="1"/>
  <c r="S141" i="5"/>
  <c r="S152" i="5" s="1"/>
  <c r="R141" i="5"/>
  <c r="R152" i="5" s="1"/>
  <c r="Q141" i="5"/>
  <c r="Q152" i="5" s="1"/>
  <c r="P141" i="5"/>
  <c r="P152" i="5" s="1"/>
  <c r="O141" i="5"/>
  <c r="O154" i="5" s="1"/>
  <c r="N141" i="5"/>
  <c r="N154" i="5" s="1"/>
  <c r="M141" i="5"/>
  <c r="M152" i="5" s="1"/>
  <c r="L141" i="5"/>
  <c r="L152" i="5" s="1"/>
  <c r="K141" i="5"/>
  <c r="K152" i="5" s="1"/>
  <c r="J141" i="5"/>
  <c r="J152" i="5" s="1"/>
  <c r="I141" i="5"/>
  <c r="I152" i="5" s="1"/>
  <c r="H141" i="5"/>
  <c r="H152" i="5" s="1"/>
  <c r="G141" i="5"/>
  <c r="G154" i="5" s="1"/>
  <c r="F141" i="5"/>
  <c r="F154" i="5" s="1"/>
  <c r="E141" i="5"/>
  <c r="E152" i="5" s="1"/>
  <c r="A10" i="5"/>
  <c r="AD141" i="4"/>
  <c r="AD152" i="4" s="1"/>
  <c r="AC141" i="4"/>
  <c r="AC152" i="4" s="1"/>
  <c r="AB141" i="4"/>
  <c r="AB152" i="4" s="1"/>
  <c r="AA141" i="4"/>
  <c r="AA152" i="4" s="1"/>
  <c r="Z141" i="4"/>
  <c r="Z152" i="4" s="1"/>
  <c r="Y141" i="4"/>
  <c r="Y152" i="4" s="1"/>
  <c r="X141" i="4"/>
  <c r="X154" i="4" s="1"/>
  <c r="W141" i="4"/>
  <c r="W154" i="4" s="1"/>
  <c r="V141" i="4"/>
  <c r="V152" i="4" s="1"/>
  <c r="U141" i="4"/>
  <c r="U152" i="4" s="1"/>
  <c r="T141" i="4"/>
  <c r="T152" i="4" s="1"/>
  <c r="S141" i="4"/>
  <c r="S152" i="4" s="1"/>
  <c r="R141" i="4"/>
  <c r="R154" i="4" s="1"/>
  <c r="Q141" i="4"/>
  <c r="Q152" i="4" s="1"/>
  <c r="P141" i="4"/>
  <c r="P154" i="4" s="1"/>
  <c r="O141" i="4"/>
  <c r="O154" i="4" s="1"/>
  <c r="N141" i="4"/>
  <c r="N152" i="4" s="1"/>
  <c r="M141" i="4"/>
  <c r="M152" i="4" s="1"/>
  <c r="L141" i="4"/>
  <c r="L152" i="4" s="1"/>
  <c r="K141" i="4"/>
  <c r="K154" i="4" s="1"/>
  <c r="J141" i="4"/>
  <c r="J154" i="4" s="1"/>
  <c r="I141" i="4"/>
  <c r="I152" i="4" s="1"/>
  <c r="H141" i="4"/>
  <c r="H154" i="4" s="1"/>
  <c r="G141" i="4"/>
  <c r="G154" i="4" s="1"/>
  <c r="F141" i="4"/>
  <c r="F152" i="4" s="1"/>
  <c r="E141" i="4"/>
  <c r="E152" i="4" s="1"/>
  <c r="A10" i="4"/>
  <c r="Q154" i="19"/>
  <c r="T152" i="20"/>
  <c r="R154" i="20"/>
  <c r="S154" i="21"/>
  <c r="T154" i="22"/>
  <c r="AB154" i="22"/>
  <c r="O152" i="23"/>
  <c r="U154" i="23"/>
  <c r="AC154" i="23"/>
  <c r="X152" i="24"/>
  <c r="N154" i="24"/>
  <c r="V154" i="24"/>
  <c r="AD154" i="24"/>
  <c r="O154" i="25"/>
  <c r="R152" i="26"/>
  <c r="P154" i="26"/>
  <c r="X154" i="26"/>
  <c r="Q154" i="27"/>
  <c r="Z154" i="28"/>
  <c r="S154" i="29"/>
  <c r="AA154" i="29"/>
  <c r="V152" i="30"/>
  <c r="T154" i="30"/>
  <c r="AB154" i="30"/>
  <c r="K152" i="20"/>
  <c r="I154" i="20"/>
  <c r="K154" i="22"/>
  <c r="AA154" i="22"/>
  <c r="G152" i="24"/>
  <c r="O152" i="24"/>
  <c r="W152" i="24"/>
  <c r="AD154" i="25"/>
  <c r="R152" i="27"/>
  <c r="K152" i="28"/>
  <c r="S152" i="28"/>
  <c r="I154" i="28"/>
  <c r="K154" i="30"/>
  <c r="W154" i="19"/>
  <c r="Q154" i="21"/>
  <c r="Y154" i="21"/>
  <c r="S154" i="23"/>
  <c r="U154" i="25"/>
  <c r="Y154" i="29"/>
  <c r="S154" i="31"/>
  <c r="P154" i="21"/>
  <c r="AB154" i="25"/>
  <c r="N154" i="27"/>
  <c r="AD154" i="27"/>
  <c r="P154" i="29"/>
  <c r="Q154" i="30"/>
  <c r="Z154" i="31"/>
  <c r="AC154" i="19"/>
  <c r="V154" i="20"/>
  <c r="W154" i="21"/>
  <c r="I154" i="23"/>
  <c r="Z154" i="24"/>
  <c r="K154" i="25"/>
  <c r="AA154" i="25"/>
  <c r="L154" i="26"/>
  <c r="T154" i="26"/>
  <c r="AC154" i="27"/>
  <c r="N154" i="28"/>
  <c r="V154" i="28"/>
  <c r="AD154" i="28"/>
  <c r="G154" i="29"/>
  <c r="W154" i="29"/>
  <c r="P154" i="30"/>
  <c r="X154" i="30"/>
  <c r="I154" i="31"/>
  <c r="L154" i="19"/>
  <c r="F154" i="21"/>
  <c r="J154" i="25"/>
  <c r="L154" i="27"/>
  <c r="AB154" i="27"/>
  <c r="F154" i="29"/>
  <c r="AD154" i="29"/>
  <c r="H154" i="31"/>
  <c r="Q152" i="11"/>
  <c r="J152" i="12"/>
  <c r="K152" i="13"/>
  <c r="L152" i="14"/>
  <c r="T152" i="14"/>
  <c r="AB152" i="14"/>
  <c r="Z154" i="14"/>
  <c r="M152" i="15"/>
  <c r="U152" i="15"/>
  <c r="AC152" i="15"/>
  <c r="S154" i="15"/>
  <c r="F152" i="16"/>
  <c r="N152" i="16"/>
  <c r="V152" i="16"/>
  <c r="AD152" i="16"/>
  <c r="O152" i="17"/>
  <c r="U154" i="17"/>
  <c r="P152" i="18"/>
  <c r="N154" i="18"/>
  <c r="V154" i="18"/>
  <c r="N154" i="11"/>
  <c r="V154" i="11"/>
  <c r="Z152" i="13"/>
  <c r="P154" i="13"/>
  <c r="L152" i="15"/>
  <c r="T152" i="15"/>
  <c r="J154" i="15"/>
  <c r="F152" i="17"/>
  <c r="V152" i="17"/>
  <c r="AD152" i="17"/>
  <c r="M154" i="11"/>
  <c r="U154" i="11"/>
  <c r="AC154" i="11"/>
  <c r="V154" i="12"/>
  <c r="G154" i="13"/>
  <c r="W154" i="13"/>
  <c r="I154" i="15"/>
  <c r="Q154" i="15"/>
  <c r="J154" i="16"/>
  <c r="Z154" i="16"/>
  <c r="K154" i="17"/>
  <c r="M154" i="12"/>
  <c r="I154" i="16"/>
  <c r="Y154" i="16"/>
  <c r="Z154" i="17"/>
  <c r="P154" i="16"/>
  <c r="K154" i="12"/>
  <c r="S154" i="12"/>
  <c r="L154" i="13"/>
  <c r="I154" i="18"/>
  <c r="Y154" i="18"/>
  <c r="F152" i="8"/>
  <c r="V152" i="8"/>
  <c r="AD152" i="8"/>
  <c r="X152" i="10"/>
  <c r="T152" i="7"/>
  <c r="J154" i="7"/>
  <c r="V152" i="9"/>
  <c r="J154" i="8"/>
  <c r="R154" i="8"/>
  <c r="K154" i="9"/>
  <c r="T154" i="10"/>
  <c r="N154" i="7"/>
  <c r="O154" i="8"/>
  <c r="F152" i="5"/>
  <c r="N152" i="5"/>
  <c r="AD152" i="5"/>
  <c r="M154" i="6"/>
  <c r="R154" i="5"/>
  <c r="P154" i="5"/>
  <c r="V154" i="4"/>
  <c r="M154" i="4"/>
  <c r="U154" i="4"/>
  <c r="Q154" i="4"/>
  <c r="AD141" i="3"/>
  <c r="AD154" i="3" s="1"/>
  <c r="AC141" i="3"/>
  <c r="AC152" i="3" s="1"/>
  <c r="AB141" i="3"/>
  <c r="AB154" i="3" s="1"/>
  <c r="AA141" i="3"/>
  <c r="AA152" i="3" s="1"/>
  <c r="Z141" i="3"/>
  <c r="Z154" i="3" s="1"/>
  <c r="Y141" i="3"/>
  <c r="Y152" i="3" s="1"/>
  <c r="X141" i="3"/>
  <c r="X154" i="3" s="1"/>
  <c r="W141" i="3"/>
  <c r="W152" i="3" s="1"/>
  <c r="V141" i="3"/>
  <c r="V154" i="3" s="1"/>
  <c r="U141" i="3"/>
  <c r="U152" i="3" s="1"/>
  <c r="T141" i="3"/>
  <c r="T154" i="3" s="1"/>
  <c r="S141" i="3"/>
  <c r="S152" i="3" s="1"/>
  <c r="R141" i="3"/>
  <c r="R154" i="3" s="1"/>
  <c r="Q141" i="3"/>
  <c r="Q152" i="3" s="1"/>
  <c r="P141" i="3"/>
  <c r="P154" i="3" s="1"/>
  <c r="O141" i="3"/>
  <c r="O152" i="3" s="1"/>
  <c r="N141" i="3"/>
  <c r="N154" i="3" s="1"/>
  <c r="M141" i="3"/>
  <c r="M152" i="3" s="1"/>
  <c r="L141" i="3"/>
  <c r="L154" i="3" s="1"/>
  <c r="K141" i="3"/>
  <c r="K152" i="3" s="1"/>
  <c r="J141" i="3"/>
  <c r="J154" i="3" s="1"/>
  <c r="I141" i="3"/>
  <c r="I152" i="3" s="1"/>
  <c r="H141" i="3"/>
  <c r="H154" i="3" s="1"/>
  <c r="G141" i="3"/>
  <c r="G154" i="3" s="1"/>
  <c r="F141" i="3"/>
  <c r="F154" i="3" s="1"/>
  <c r="E141" i="3"/>
  <c r="E152" i="3" s="1"/>
  <c r="A10" i="3"/>
  <c r="N152" i="3"/>
  <c r="F154" i="24" l="1"/>
  <c r="H152" i="18"/>
  <c r="H152" i="10"/>
  <c r="H154" i="26"/>
  <c r="J154" i="20"/>
  <c r="L152" i="34"/>
  <c r="L152" i="28"/>
  <c r="L152" i="20"/>
  <c r="K154" i="6"/>
  <c r="K154" i="23"/>
  <c r="K154" i="31"/>
  <c r="I154" i="33"/>
  <c r="J154" i="24"/>
  <c r="J154" i="28"/>
  <c r="I154" i="19"/>
  <c r="I154" i="27"/>
  <c r="AB154" i="18"/>
  <c r="AB154" i="10"/>
  <c r="AA154" i="21"/>
  <c r="Z154" i="22"/>
  <c r="Z152" i="12"/>
  <c r="Z154" i="25"/>
  <c r="Z154" i="20"/>
  <c r="Y154" i="32"/>
  <c r="Y154" i="28"/>
  <c r="X154" i="12"/>
  <c r="V152" i="22"/>
  <c r="U154" i="27"/>
  <c r="U152" i="22"/>
  <c r="U154" i="6"/>
  <c r="U154" i="19"/>
  <c r="U154" i="24"/>
  <c r="S152" i="20"/>
  <c r="S154" i="30"/>
  <c r="R154" i="31"/>
  <c r="Q154" i="31"/>
  <c r="Q154" i="20"/>
  <c r="Q154" i="28"/>
  <c r="P154" i="23"/>
  <c r="O154" i="26"/>
  <c r="N154" i="29"/>
  <c r="N154" i="21"/>
  <c r="M152" i="22"/>
  <c r="M154" i="27"/>
  <c r="M152" i="30"/>
  <c r="M154" i="19"/>
  <c r="G154" i="22"/>
  <c r="G152" i="6"/>
  <c r="G154" i="32"/>
  <c r="AD154" i="19"/>
  <c r="AD154" i="11"/>
  <c r="AD152" i="9"/>
  <c r="AC154" i="6"/>
  <c r="AC152" i="30"/>
  <c r="AC152" i="22"/>
  <c r="AA152" i="28"/>
  <c r="AA152" i="13"/>
  <c r="AA152" i="20"/>
  <c r="AA154" i="12"/>
  <c r="Z154" i="8"/>
  <c r="Y152" i="26"/>
  <c r="X154" i="34"/>
  <c r="W154" i="27"/>
  <c r="H154" i="15"/>
  <c r="H154" i="32"/>
  <c r="H152" i="6"/>
  <c r="H154" i="23"/>
  <c r="L152" i="29"/>
  <c r="K154" i="10"/>
  <c r="J154" i="5"/>
  <c r="L154" i="30"/>
  <c r="L154" i="22"/>
  <c r="L154" i="25"/>
  <c r="L154" i="32"/>
  <c r="L154" i="5"/>
  <c r="K154" i="5"/>
  <c r="K154" i="29"/>
  <c r="J154" i="23"/>
  <c r="J154" i="31"/>
  <c r="J152" i="19"/>
  <c r="J154" i="30"/>
  <c r="J152" i="26"/>
  <c r="J152" i="32"/>
  <c r="I154" i="4"/>
  <c r="AD152" i="3"/>
  <c r="AD154" i="21"/>
  <c r="AC154" i="13"/>
  <c r="AC152" i="29"/>
  <c r="AC154" i="24"/>
  <c r="AB154" i="19"/>
  <c r="AA154" i="5"/>
  <c r="AA154" i="9"/>
  <c r="AA154" i="6"/>
  <c r="AA154" i="17"/>
  <c r="AA154" i="30"/>
  <c r="AA152" i="14"/>
  <c r="Z152" i="34"/>
  <c r="Z154" i="23"/>
  <c r="Z154" i="7"/>
  <c r="Y154" i="23"/>
  <c r="Y154" i="10"/>
  <c r="Y154" i="20"/>
  <c r="Y154" i="4"/>
  <c r="Y154" i="15"/>
  <c r="Y154" i="31"/>
  <c r="X154" i="29"/>
  <c r="X154" i="21"/>
  <c r="X152" i="3"/>
  <c r="X154" i="5"/>
  <c r="X154" i="13"/>
  <c r="W154" i="26"/>
  <c r="V152" i="5"/>
  <c r="V154" i="29"/>
  <c r="V154" i="27"/>
  <c r="V152" i="3"/>
  <c r="U152" i="7"/>
  <c r="U152" i="30"/>
  <c r="T154" i="25"/>
  <c r="S154" i="17"/>
  <c r="S154" i="6"/>
  <c r="S154" i="25"/>
  <c r="S154" i="22"/>
  <c r="R154" i="28"/>
  <c r="R154" i="32"/>
  <c r="R154" i="23"/>
  <c r="R152" i="13"/>
  <c r="R154" i="7"/>
  <c r="R154" i="24"/>
  <c r="R152" i="12"/>
  <c r="Q154" i="29"/>
  <c r="Q154" i="18"/>
  <c r="Q152" i="26"/>
  <c r="Q154" i="16"/>
  <c r="Q154" i="10"/>
  <c r="Q154" i="8"/>
  <c r="P152" i="6"/>
  <c r="P154" i="22"/>
  <c r="P154" i="34"/>
  <c r="P154" i="14"/>
  <c r="O154" i="27"/>
  <c r="O154" i="3"/>
  <c r="N154" i="14"/>
  <c r="N152" i="30"/>
  <c r="N152" i="22"/>
  <c r="M154" i="25"/>
  <c r="M154" i="9"/>
  <c r="M154" i="17"/>
  <c r="H152" i="11"/>
  <c r="H154" i="16"/>
  <c r="G154" i="14"/>
  <c r="G154" i="27"/>
  <c r="G154" i="19"/>
  <c r="G154" i="26"/>
  <c r="F154" i="28"/>
  <c r="AD154" i="12"/>
  <c r="AD152" i="22"/>
  <c r="AD154" i="4"/>
  <c r="AD154" i="20"/>
  <c r="AD152" i="30"/>
  <c r="AD154" i="14"/>
  <c r="AC154" i="17"/>
  <c r="AC154" i="25"/>
  <c r="AC154" i="12"/>
  <c r="AC154" i="4"/>
  <c r="AB152" i="20"/>
  <c r="AB152" i="7"/>
  <c r="AB154" i="26"/>
  <c r="AB152" i="28"/>
  <c r="AB152" i="15"/>
  <c r="AA154" i="23"/>
  <c r="AA154" i="7"/>
  <c r="AA154" i="15"/>
  <c r="AA154" i="31"/>
  <c r="Z152" i="26"/>
  <c r="Z154" i="5"/>
  <c r="Z154" i="29"/>
  <c r="Y152" i="11"/>
  <c r="Y154" i="27"/>
  <c r="Y154" i="19"/>
  <c r="Y154" i="24"/>
  <c r="Y154" i="22"/>
  <c r="X154" i="14"/>
  <c r="X152" i="11"/>
  <c r="X154" i="31"/>
  <c r="X154" i="16"/>
  <c r="X154" i="7"/>
  <c r="X154" i="23"/>
  <c r="X152" i="18"/>
  <c r="X152" i="6"/>
  <c r="X154" i="22"/>
  <c r="W152" i="17"/>
  <c r="W152" i="9"/>
  <c r="W154" i="25"/>
  <c r="W154" i="14"/>
  <c r="W152" i="6"/>
  <c r="V152" i="34"/>
  <c r="V154" i="21"/>
  <c r="V154" i="19"/>
  <c r="V154" i="14"/>
  <c r="V152" i="33"/>
  <c r="U154" i="12"/>
  <c r="U154" i="5"/>
  <c r="T154" i="27"/>
  <c r="T154" i="9"/>
  <c r="T154" i="19"/>
  <c r="T152" i="28"/>
  <c r="S152" i="13"/>
  <c r="S154" i="10"/>
  <c r="R154" i="25"/>
  <c r="R154" i="14"/>
  <c r="Q152" i="32"/>
  <c r="Q154" i="23"/>
  <c r="P152" i="11"/>
  <c r="P154" i="8"/>
  <c r="P154" i="31"/>
  <c r="P154" i="7"/>
  <c r="P152" i="24"/>
  <c r="O154" i="32"/>
  <c r="O152" i="6"/>
  <c r="O154" i="19"/>
  <c r="O154" i="14"/>
  <c r="O154" i="13"/>
  <c r="O154" i="29"/>
  <c r="O154" i="21"/>
  <c r="N152" i="17"/>
  <c r="N152" i="9"/>
  <c r="N154" i="12"/>
  <c r="N154" i="4"/>
  <c r="N154" i="20"/>
  <c r="N154" i="19"/>
  <c r="N154" i="32"/>
  <c r="M152" i="7"/>
  <c r="M152" i="8"/>
  <c r="M154" i="23"/>
  <c r="M152" i="16"/>
  <c r="M154" i="24"/>
  <c r="M152" i="33"/>
  <c r="M154" i="34"/>
  <c r="M154" i="31"/>
  <c r="H154" i="20"/>
  <c r="H154" i="7"/>
  <c r="H154" i="30"/>
  <c r="H154" i="17"/>
  <c r="H154" i="14"/>
  <c r="H154" i="22"/>
  <c r="G154" i="25"/>
  <c r="G154" i="21"/>
  <c r="G154" i="20"/>
  <c r="G152" i="9"/>
  <c r="G152" i="17"/>
  <c r="E154" i="14"/>
  <c r="E152" i="34"/>
  <c r="F154" i="32"/>
  <c r="F152" i="34"/>
  <c r="I154" i="21"/>
  <c r="I152" i="26"/>
  <c r="I154" i="29"/>
  <c r="H154" i="21"/>
  <c r="H154" i="8"/>
  <c r="H152" i="24"/>
  <c r="H154" i="13"/>
  <c r="H154" i="29"/>
  <c r="H154" i="19"/>
  <c r="H152" i="3"/>
  <c r="F154" i="11"/>
  <c r="F154" i="19"/>
  <c r="F154" i="27"/>
  <c r="F152" i="30"/>
  <c r="F152" i="22"/>
  <c r="F154" i="12"/>
  <c r="F154" i="20"/>
  <c r="E152" i="33"/>
  <c r="E154" i="28"/>
  <c r="O152" i="33"/>
  <c r="H154" i="33"/>
  <c r="Z152" i="3"/>
  <c r="X152" i="4"/>
  <c r="H152" i="4"/>
  <c r="F154" i="7"/>
  <c r="I154" i="30"/>
  <c r="X152" i="25"/>
  <c r="AA154" i="32"/>
  <c r="W154" i="34"/>
  <c r="AD154" i="15"/>
  <c r="J152" i="27"/>
  <c r="W152" i="4"/>
  <c r="Y154" i="6"/>
  <c r="Q154" i="9"/>
  <c r="V154" i="15"/>
  <c r="U154" i="13"/>
  <c r="F154" i="18"/>
  <c r="J154" i="14"/>
  <c r="P154" i="12"/>
  <c r="AA154" i="24"/>
  <c r="I154" i="22"/>
  <c r="P152" i="25"/>
  <c r="AD152" i="23"/>
  <c r="AD152" i="33"/>
  <c r="Q154" i="22"/>
  <c r="O152" i="4"/>
  <c r="Q154" i="6"/>
  <c r="X154" i="9"/>
  <c r="I154" i="9"/>
  <c r="AA154" i="8"/>
  <c r="AD154" i="10"/>
  <c r="T154" i="8"/>
  <c r="N154" i="15"/>
  <c r="W154" i="15"/>
  <c r="M154" i="13"/>
  <c r="H154" i="12"/>
  <c r="S154" i="24"/>
  <c r="H152" i="25"/>
  <c r="V152" i="23"/>
  <c r="I152" i="32"/>
  <c r="H154" i="34"/>
  <c r="F154" i="33"/>
  <c r="G152" i="4"/>
  <c r="I154" i="6"/>
  <c r="H154" i="9"/>
  <c r="AC154" i="10"/>
  <c r="K154" i="8"/>
  <c r="V154" i="10"/>
  <c r="L154" i="8"/>
  <c r="F154" i="15"/>
  <c r="Z154" i="11"/>
  <c r="O154" i="15"/>
  <c r="AA154" i="11"/>
  <c r="AA154" i="16"/>
  <c r="Y154" i="14"/>
  <c r="AB154" i="16"/>
  <c r="AC154" i="26"/>
  <c r="K154" i="24"/>
  <c r="N152" i="23"/>
  <c r="AB152" i="21"/>
  <c r="S152" i="19"/>
  <c r="X154" i="32"/>
  <c r="N152" i="33"/>
  <c r="J154" i="33"/>
  <c r="U154" i="10"/>
  <c r="N154" i="10"/>
  <c r="R154" i="11"/>
  <c r="G154" i="15"/>
  <c r="S154" i="11"/>
  <c r="S154" i="16"/>
  <c r="Q154" i="14"/>
  <c r="W154" i="12"/>
  <c r="T154" i="16"/>
  <c r="W154" i="28"/>
  <c r="U154" i="26"/>
  <c r="N152" i="31"/>
  <c r="F152" i="23"/>
  <c r="T152" i="21"/>
  <c r="P154" i="32"/>
  <c r="AB152" i="33"/>
  <c r="AB154" i="5"/>
  <c r="AD154" i="7"/>
  <c r="O154" i="7"/>
  <c r="M154" i="10"/>
  <c r="X154" i="17"/>
  <c r="AB154" i="13"/>
  <c r="J154" i="11"/>
  <c r="K154" i="11"/>
  <c r="K154" i="16"/>
  <c r="I154" i="14"/>
  <c r="O154" i="12"/>
  <c r="L154" i="16"/>
  <c r="O154" i="28"/>
  <c r="M154" i="26"/>
  <c r="W154" i="20"/>
  <c r="F152" i="31"/>
  <c r="AB152" i="29"/>
  <c r="L152" i="21"/>
  <c r="Z152" i="19"/>
  <c r="W154" i="33"/>
  <c r="K154" i="3"/>
  <c r="R154" i="6"/>
  <c r="T154" i="5"/>
  <c r="V154" i="7"/>
  <c r="P154" i="17"/>
  <c r="T154" i="13"/>
  <c r="I154" i="17"/>
  <c r="G154" i="12"/>
  <c r="AD154" i="18"/>
  <c r="Y154" i="30"/>
  <c r="G154" i="28"/>
  <c r="O154" i="20"/>
  <c r="T152" i="29"/>
  <c r="Z152" i="27"/>
  <c r="R152" i="19"/>
  <c r="L152" i="7"/>
  <c r="L154" i="18"/>
  <c r="K154" i="15"/>
  <c r="J152" i="13"/>
  <c r="U154" i="18"/>
  <c r="L154" i="4"/>
  <c r="K154" i="7"/>
  <c r="R154" i="17"/>
  <c r="S152" i="14"/>
  <c r="Q154" i="24"/>
  <c r="R154" i="29"/>
  <c r="V154" i="25"/>
  <c r="Z154" i="9"/>
  <c r="W152" i="10"/>
  <c r="U152" i="8"/>
  <c r="J154" i="17"/>
  <c r="K152" i="14"/>
  <c r="AA154" i="26"/>
  <c r="I154" i="24"/>
  <c r="J154" i="29"/>
  <c r="N154" i="25"/>
  <c r="Z154" i="21"/>
  <c r="AD154" i="6"/>
  <c r="J154" i="9"/>
  <c r="G152" i="10"/>
  <c r="AB154" i="11"/>
  <c r="AC154" i="28"/>
  <c r="S154" i="26"/>
  <c r="F154" i="25"/>
  <c r="R154" i="21"/>
  <c r="Y154" i="5"/>
  <c r="J152" i="3"/>
  <c r="Q154" i="5"/>
  <c r="N154" i="6"/>
  <c r="AD154" i="13"/>
  <c r="T154" i="11"/>
  <c r="Y152" i="12"/>
  <c r="W154" i="30"/>
  <c r="U154" i="28"/>
  <c r="K154" i="26"/>
  <c r="X154" i="27"/>
  <c r="J154" i="21"/>
  <c r="I154" i="5"/>
  <c r="V154" i="13"/>
  <c r="L154" i="11"/>
  <c r="Q152" i="12"/>
  <c r="O154" i="30"/>
  <c r="M154" i="28"/>
  <c r="AC154" i="20"/>
  <c r="AB154" i="31"/>
  <c r="P154" i="27"/>
  <c r="AB154" i="23"/>
  <c r="F152" i="3"/>
  <c r="G154" i="8"/>
  <c r="N152" i="8"/>
  <c r="X154" i="15"/>
  <c r="N154" i="13"/>
  <c r="G152" i="18"/>
  <c r="AC152" i="16"/>
  <c r="I152" i="12"/>
  <c r="G154" i="30"/>
  <c r="W154" i="22"/>
  <c r="U154" i="20"/>
  <c r="T154" i="31"/>
  <c r="H154" i="27"/>
  <c r="T154" i="23"/>
  <c r="X154" i="19"/>
  <c r="Y154" i="3"/>
  <c r="P154" i="15"/>
  <c r="F154" i="13"/>
  <c r="T154" i="18"/>
  <c r="U152" i="16"/>
  <c r="O154" i="22"/>
  <c r="M154" i="20"/>
  <c r="L154" i="31"/>
  <c r="L154" i="23"/>
  <c r="P154" i="19"/>
  <c r="M154" i="18"/>
  <c r="E154" i="25"/>
  <c r="E154" i="11"/>
  <c r="E154" i="23"/>
  <c r="E152" i="22"/>
  <c r="S154" i="3"/>
  <c r="Z152" i="18"/>
  <c r="E154" i="24"/>
  <c r="E154" i="26"/>
  <c r="R154" i="16"/>
  <c r="R152" i="3"/>
  <c r="J154" i="10"/>
  <c r="U154" i="9"/>
  <c r="L154" i="12"/>
  <c r="O152" i="18"/>
  <c r="R154" i="15"/>
  <c r="I154" i="13"/>
  <c r="R154" i="30"/>
  <c r="P154" i="20"/>
  <c r="K152" i="27"/>
  <c r="W152" i="23"/>
  <c r="AA152" i="19"/>
  <c r="K152" i="18"/>
  <c r="S152" i="18"/>
  <c r="W154" i="18"/>
  <c r="AA152" i="18"/>
  <c r="J152" i="18"/>
  <c r="AA154" i="3"/>
  <c r="I154" i="7"/>
  <c r="T154" i="12"/>
  <c r="Z154" i="15"/>
  <c r="Q154" i="13"/>
  <c r="Z154" i="30"/>
  <c r="H154" i="28"/>
  <c r="X154" i="20"/>
  <c r="S152" i="27"/>
  <c r="T154" i="6"/>
  <c r="Y154" i="7"/>
  <c r="G154" i="16"/>
  <c r="AB154" i="12"/>
  <c r="Y154" i="13"/>
  <c r="P154" i="28"/>
  <c r="F154" i="26"/>
  <c r="AA152" i="27"/>
  <c r="M152" i="21"/>
  <c r="R154" i="18"/>
  <c r="AB154" i="6"/>
  <c r="G152" i="5"/>
  <c r="O154" i="16"/>
  <c r="M154" i="14"/>
  <c r="X154" i="28"/>
  <c r="N154" i="26"/>
  <c r="L154" i="24"/>
  <c r="U152" i="21"/>
  <c r="I154" i="3"/>
  <c r="W152" i="5"/>
  <c r="W154" i="16"/>
  <c r="U154" i="14"/>
  <c r="L154" i="17"/>
  <c r="G154" i="11"/>
  <c r="V154" i="26"/>
  <c r="T154" i="24"/>
  <c r="E152" i="29"/>
  <c r="I152" i="25"/>
  <c r="AC152" i="21"/>
  <c r="AC154" i="18"/>
  <c r="X154" i="8"/>
  <c r="AC154" i="14"/>
  <c r="T154" i="17"/>
  <c r="O154" i="11"/>
  <c r="AD154" i="26"/>
  <c r="AB154" i="24"/>
  <c r="J154" i="22"/>
  <c r="M152" i="29"/>
  <c r="Q152" i="25"/>
  <c r="Q154" i="3"/>
  <c r="F154" i="14"/>
  <c r="AB154" i="17"/>
  <c r="W154" i="11"/>
  <c r="R154" i="22"/>
  <c r="U152" i="29"/>
  <c r="Y152" i="25"/>
  <c r="G152" i="23"/>
  <c r="K152" i="19"/>
  <c r="V152" i="31"/>
  <c r="AD152" i="31"/>
  <c r="AC154" i="3"/>
  <c r="M154" i="3"/>
  <c r="W154" i="3"/>
  <c r="G152" i="3"/>
  <c r="T154" i="4"/>
  <c r="AB154" i="4"/>
  <c r="J154" i="6"/>
  <c r="F154" i="6"/>
  <c r="O152" i="5"/>
  <c r="W154" i="8"/>
  <c r="Y154" i="9"/>
  <c r="G154" i="7"/>
  <c r="I154" i="8"/>
  <c r="S154" i="9"/>
  <c r="L154" i="9"/>
  <c r="AC152" i="8"/>
  <c r="AC154" i="9"/>
  <c r="AC152" i="7"/>
  <c r="AB152" i="8"/>
  <c r="F154" i="9"/>
  <c r="R152" i="9"/>
  <c r="L152" i="10"/>
  <c r="P154" i="10"/>
  <c r="Q152" i="17"/>
  <c r="L152" i="3"/>
  <c r="AA152" i="10"/>
  <c r="T152" i="3"/>
  <c r="P152" i="4"/>
  <c r="Z154" i="6"/>
  <c r="S154" i="5"/>
  <c r="V154" i="6"/>
  <c r="M154" i="5"/>
  <c r="P154" i="9"/>
  <c r="W154" i="7"/>
  <c r="Y154" i="8"/>
  <c r="Q154" i="7"/>
  <c r="AB154" i="9"/>
  <c r="S154" i="8"/>
  <c r="S154" i="7"/>
  <c r="O154" i="10"/>
  <c r="R152" i="10"/>
  <c r="AB152" i="3"/>
  <c r="U154" i="3"/>
  <c r="H154" i="5"/>
  <c r="F154" i="4"/>
  <c r="L154" i="6"/>
  <c r="AC154" i="5"/>
  <c r="I154" i="10"/>
  <c r="F154" i="10"/>
  <c r="O152" i="9"/>
  <c r="I152" i="11"/>
  <c r="Z154" i="10"/>
  <c r="Y154" i="17"/>
  <c r="K154" i="21"/>
  <c r="P152" i="3"/>
  <c r="R152" i="4"/>
  <c r="U152" i="31"/>
  <c r="AC152" i="31"/>
  <c r="K152" i="4"/>
  <c r="S154" i="4"/>
  <c r="AA154" i="4"/>
  <c r="J152" i="4"/>
  <c r="W152" i="31"/>
  <c r="O152" i="31"/>
  <c r="Z154" i="4"/>
  <c r="G154" i="31"/>
  <c r="E154" i="12"/>
  <c r="E152" i="7"/>
  <c r="E154" i="17"/>
  <c r="E154" i="30"/>
  <c r="E154" i="19"/>
  <c r="E154" i="10"/>
  <c r="E152" i="20"/>
  <c r="E154" i="31"/>
  <c r="E154" i="5"/>
  <c r="E154" i="3"/>
  <c r="E154" i="27"/>
  <c r="E154" i="4"/>
  <c r="E152" i="8"/>
  <c r="E154" i="18"/>
  <c r="E154" i="21"/>
  <c r="E152" i="6"/>
  <c r="E152" i="9"/>
  <c r="E154" i="13"/>
  <c r="E154" i="16"/>
  <c r="E154" i="15"/>
</calcChain>
</file>

<file path=xl/sharedStrings.xml><?xml version="1.0" encoding="utf-8"?>
<sst xmlns="http://schemas.openxmlformats.org/spreadsheetml/2006/main" count="119902" uniqueCount="448">
  <si>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</si>
  <si>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</si>
  <si>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</si>
  <si>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</si>
  <si>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</si>
  <si>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</si>
  <si>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</si>
  <si>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</si>
  <si>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</si>
  <si>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</si>
  <si>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</si>
  <si>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</si>
  <si>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</si>
  <si>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</si>
  <si>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</si>
  <si>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</si>
  <si>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</si>
  <si>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</si>
  <si>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</si>
  <si>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</si>
  <si>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</si>
  <si>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</si>
  <si>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</si>
  <si>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</si>
  <si>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</si>
  <si>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</si>
  <si>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</si>
  <si>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</si>
  <si>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</si>
  <si>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</si>
  <si>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</si>
  <si>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</si>
  <si>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</si>
  <si>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</si>
  <si>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</si>
  <si>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</si>
  <si>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</si>
  <si>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</si>
  <si>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</si>
  <si>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</si>
  <si>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</si>
  <si>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</si>
  <si>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</si>
  <si>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</si>
  <si>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</si>
  <si>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</si>
  <si>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</si>
  <si>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</si>
  <si>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</si>
  <si>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</si>
  <si>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</si>
  <si>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</si>
  <si>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</si>
  <si>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</si>
  <si>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</si>
  <si>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</si>
  <si>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</si>
  <si>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</si>
  <si>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</si>
  <si>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</si>
  <si>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</si>
  <si>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</si>
  <si>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</si>
  <si>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</si>
  <si>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</si>
  <si>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</si>
  <si>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</si>
  <si>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</si>
  <si>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</si>
  <si>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</si>
  <si>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</si>
  <si>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</si>
  <si>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</si>
  <si>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</si>
  <si>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</si>
  <si>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</si>
  <si>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</si>
  <si>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</si>
  <si>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</si>
  <si>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</si>
  <si>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</si>
  <si>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</si>
  <si>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</si>
  <si>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</si>
  <si>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</si>
  <si>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</si>
  <si>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</si>
  <si>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</si>
  <si>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</si>
  <si>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</si>
  <si>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</si>
  <si>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</si>
  <si>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</si>
  <si>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</si>
  <si>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</si>
  <si>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</si>
  <si>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</si>
  <si>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</si>
  <si>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</si>
  <si>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</si>
  <si>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</si>
  <si>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</si>
  <si>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</si>
  <si>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</si>
  <si>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</si>
  <si>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</si>
  <si>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</si>
  <si>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</si>
  <si>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</si>
  <si>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</si>
  <si>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</si>
  <si>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</si>
  <si>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</si>
  <si>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</si>
  <si>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</si>
  <si>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</si>
  <si>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</si>
  <si>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</si>
  <si>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</si>
  <si>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</si>
  <si>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</si>
  <si>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</si>
  <si>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</si>
  <si>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</si>
  <si>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</si>
  <si>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1B1c</t>
  </si>
  <si>
    <t>Other fugitive emissions from solid fuels</t>
  </si>
  <si>
    <t>1B2ai</t>
  </si>
  <si>
    <t>Fugitive emissions oil: Exploration, production, transport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</si>
  <si>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</si>
  <si>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</si>
  <si>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</si>
  <si>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</si>
  <si>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</si>
  <si>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</si>
  <si>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</si>
  <si>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</si>
  <si>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</si>
  <si>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</si>
  <si>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</si>
  <si>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</si>
  <si>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</si>
  <si>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</si>
  <si>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</si>
  <si>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</si>
  <si>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</si>
  <si>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</si>
  <si>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</si>
  <si>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</si>
  <si>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</si>
  <si>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</si>
  <si>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</si>
  <si>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</si>
  <si>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</si>
  <si>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</si>
  <si>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</si>
  <si>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</si>
  <si>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</si>
  <si>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</si>
  <si>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</si>
  <si>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</si>
  <si>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</si>
  <si>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</si>
  <si>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</si>
  <si>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</si>
  <si>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</si>
  <si>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</si>
  <si>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</si>
  <si>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</si>
  <si>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</si>
  <si>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</si>
  <si>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</si>
  <si>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</si>
  <si>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</si>
  <si>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</si>
  <si>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</si>
  <si>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</si>
  <si>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</si>
  <si>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</si>
  <si>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</si>
  <si>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</si>
  <si>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</si>
  <si>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</si>
  <si>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</si>
  <si>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</si>
  <si>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</si>
  <si>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</si>
  <si>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</si>
  <si>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</si>
  <si>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</si>
  <si>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</si>
  <si>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</si>
  <si>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</si>
  <si>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</si>
  <si>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</si>
  <si>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</si>
  <si>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</si>
  <si>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</si>
  <si>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</si>
  <si>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</si>
  <si>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</si>
  <si>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</si>
  <si>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</si>
  <si>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</si>
  <si>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</si>
  <si>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</si>
  <si>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</si>
  <si>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</si>
  <si>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</si>
  <si>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</si>
  <si>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</si>
  <si>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</si>
  <si>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</si>
  <si>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</si>
  <si>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</si>
  <si>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</si>
  <si>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</si>
  <si>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</si>
  <si>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</si>
  <si>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</si>
  <si>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</si>
  <si>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</si>
  <si>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</si>
  <si>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</si>
  <si>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</si>
  <si>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</si>
  <si>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</si>
  <si>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</si>
  <si>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</si>
  <si>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</si>
  <si>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</si>
  <si>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</si>
  <si>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</si>
  <si>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</si>
  <si>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</si>
  <si>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</si>
  <si>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</si>
  <si>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</si>
  <si>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</si>
  <si>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</si>
  <si>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</si>
  <si>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</si>
  <si>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</si>
  <si>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</si>
  <si>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</si>
  <si>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</si>
  <si>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</si>
  <si>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</si>
  <si>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</si>
  <si>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</si>
  <si>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</si>
  <si>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</si>
  <si>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</si>
  <si>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</si>
  <si>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</si>
  <si>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</si>
  <si>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</si>
  <si>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</si>
  <si>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</si>
  <si>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</si>
  <si>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</si>
  <si>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</si>
  <si>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</si>
  <si>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</si>
  <si>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</si>
  <si>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</si>
  <si>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</si>
  <si>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</si>
  <si>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</si>
  <si>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</si>
  <si>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</si>
  <si>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</si>
  <si>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</si>
  <si>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</si>
  <si>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</si>
  <si>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</si>
  <si>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</si>
  <si>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</si>
  <si>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</si>
  <si>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</si>
  <si>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</si>
  <si>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</si>
  <si>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</si>
  <si>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</si>
  <si>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</si>
  <si>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</si>
  <si>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</si>
  <si>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</si>
  <si>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</si>
  <si>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</si>
  <si>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</si>
  <si>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</si>
  <si>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</si>
  <si>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</si>
  <si>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</si>
  <si>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</si>
  <si>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</si>
  <si>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</si>
  <si>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</si>
  <si>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</si>
  <si>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</si>
  <si>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</si>
  <si>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</si>
  <si>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</si>
  <si>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</si>
  <si>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</si>
  <si>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</si>
  <si>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</si>
  <si>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</si>
  <si>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</si>
  <si>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</si>
  <si>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</si>
  <si>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</si>
  <si>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</si>
  <si>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</si>
  <si>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</si>
  <si>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</si>
  <si>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</si>
  <si>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</si>
  <si>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</si>
  <si>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</si>
  <si>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</si>
  <si>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</si>
  <si>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</si>
  <si>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</si>
  <si>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</si>
  <si>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</si>
  <si>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</si>
  <si>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</si>
  <si>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</si>
  <si>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</si>
  <si>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</si>
  <si>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</si>
  <si>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</si>
  <si>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</si>
  <si>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</si>
  <si>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</si>
  <si>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</si>
  <si>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</si>
  <si>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</si>
  <si>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</si>
  <si>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</si>
  <si>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Area of forest burned [ha]</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</si>
  <si>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</si>
  <si>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</si>
  <si>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</si>
  <si>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</si>
  <si>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</si>
  <si>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</si>
  <si>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</si>
  <si>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</si>
  <si>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</si>
  <si>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</si>
  <si>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</si>
  <si>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</si>
  <si>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</si>
  <si>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</si>
  <si>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</si>
  <si>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</si>
  <si>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</si>
  <si>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</si>
  <si>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</si>
  <si>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</si>
  <si>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</si>
  <si>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</si>
  <si>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</si>
  <si>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</si>
  <si>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</si>
  <si>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</si>
  <si>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indexed="8"/>
        <rFont val="Arial"/>
        <family val="2"/>
      </rPr>
      <t>Note (a):</t>
    </r>
    <r>
      <rPr>
        <sz val="9"/>
        <color indexed="8"/>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</si>
  <si>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indexed="8"/>
        <rFont val="Arial"/>
        <family val="2"/>
      </rPr>
      <t>Note (c):</t>
    </r>
    <r>
      <rPr>
        <sz val="9"/>
        <color indexed="8"/>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</si>
  <si>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indexed="8"/>
        <rFont val="Arial"/>
        <family val="2"/>
      </rPr>
      <t>Note (d):</t>
    </r>
    <r>
      <rPr>
        <sz val="9"/>
        <color indexed="8"/>
        <rFont val="Arial"/>
        <family val="2"/>
      </rPr>
      <t xml:space="preserve"> Reporting of adjustments and additional flexibilities according to the NEC Directive, Article 5/2-4. Should only include approved items from Annex VII and should be reported as a negative value.</t>
    </r>
  </si>
  <si>
    <r>
      <rPr>
        <b/>
        <sz val="9"/>
        <color indexed="8"/>
        <rFont val="Arial"/>
        <family val="2"/>
      </rPr>
      <t>Note (e):</t>
    </r>
    <r>
      <rPr>
        <sz val="9"/>
        <color indexed="8"/>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</si>
  <si>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indexed="8"/>
        <rFont val="Arial"/>
        <family val="2"/>
      </rPr>
      <t>Note (b):</t>
    </r>
    <r>
      <rPr>
        <sz val="9"/>
        <color indexed="8"/>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</si>
  <si>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</si>
  <si>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</si>
  <si>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</si>
  <si>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</si>
  <si>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</si>
  <si>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</si>
  <si>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</si>
  <si>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</si>
  <si>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</si>
  <si>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</si>
  <si>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</si>
  <si>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</si>
  <si>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</si>
  <si>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</si>
  <si>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</si>
  <si>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</si>
  <si>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</si>
  <si>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</si>
  <si>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</si>
  <si>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</si>
  <si>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</si>
  <si>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</si>
  <si>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</si>
  <si>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</si>
  <si>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</si>
  <si>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</si>
  <si>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</si>
  <si>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</si>
  <si>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</si>
  <si>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</si>
  <si>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</si>
  <si>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</si>
  <si>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</si>
  <si>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</si>
  <si>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</si>
  <si>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</si>
  <si>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</si>
  <si>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</si>
  <si>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</si>
  <si>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</si>
  <si>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</si>
  <si>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</si>
  <si>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</si>
  <si>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Glass produced [kt]</t>
  </si>
  <si>
    <t>Material quarried [kt]</t>
  </si>
  <si>
    <t>Floor space constructed/demolished [m2]</t>
  </si>
  <si>
    <t>Amount [kt]</t>
  </si>
  <si>
    <t>Deposition [kt]</t>
  </si>
  <si>
    <t>N in feedstock [kt]</t>
  </si>
  <si>
    <t>Long name</t>
  </si>
  <si>
    <t>Main Pollutants 
(from 1990)</t>
  </si>
  <si>
    <t>Other 
(from 1990)</t>
  </si>
  <si>
    <t>Priority Heavy Metals 
(from 1990)</t>
  </si>
  <si>
    <t>Additional Heavy Metals 
(from 1990, voluntary reporting)</t>
  </si>
  <si>
    <t>POPs
(from 1990)</t>
  </si>
  <si>
    <t>Activity Data
(from 1990)</t>
  </si>
  <si>
    <t>Coke produced and stored [kt]</t>
  </si>
  <si>
    <t>Transported crude oil [PJ]</t>
  </si>
  <si>
    <t>kg N</t>
  </si>
  <si>
    <t>10^6 kg N</t>
  </si>
  <si>
    <t>Cultivated area [ha]</t>
  </si>
  <si>
    <t>Waste composted [kt]</t>
  </si>
  <si>
    <t>m3 waste water treated</t>
  </si>
  <si>
    <t>BE</t>
  </si>
  <si>
    <t>12.02.2021</t>
  </si>
  <si>
    <t>v1.0</t>
  </si>
  <si>
    <t>Population size (number)</t>
  </si>
  <si>
    <t>Gas throughput [TJ]</t>
  </si>
  <si>
    <t>NR</t>
  </si>
  <si>
    <t>NE</t>
  </si>
  <si>
    <t>NA</t>
  </si>
  <si>
    <t>IE</t>
  </si>
  <si>
    <t>NO</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</si>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</sst>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00000"/>
  </numFmts>
  <fonts count="18" x14ac:knownFonts="1">
    <font>
      <sz val="11"/>
      <color theme="1"/>
      <name val="Calibri"/>
      <family val="2"/>
      <scheme val="minor"/>
    </font>
    <font>
      <sz val="10"/>
      <name val="Arial"/>
      <family val="2"/>
    </font>
    <font>
      <b/>
      <sz val="14"/>
      <name val="Arial"/>
      <family val="2"/>
    </font>
    <font>
      <b/>
      <sz val="16"/>
      <name val="Arial"/>
      <family val="2"/>
    </font>
    <font>
      <sz val="9"/>
      <color indexed="8"/>
      <name val="Arial"/>
      <family val="2"/>
    </font>
    <font>
      <sz val="9"/>
      <name val="Arial"/>
      <family val="2"/>
    </font>
    <font>
      <b/>
      <sz val="10"/>
      <name val="Arial"/>
      <family val="2"/>
    </font>
    <font>
      <vertAlign val="subscript"/>
      <sz val="10"/>
      <name val="Arial"/>
      <family val="2"/>
    </font>
    <font>
      <sz val="8"/>
      <name val="Arial"/>
      <family val="2"/>
    </font>
    <font>
      <b/>
      <sz val="9"/>
      <name val="Arial"/>
      <family val="2"/>
    </font>
    <font>
      <b/>
      <sz val="9"/>
      <color indexed="8"/>
      <name val="Arial"/>
      <family val="2"/>
    </font>
    <font>
      <sz val="8"/>
      <name val="Calibri"/>
      <family val="2"/>
    </font>
    <font>
      <sz val="10"/>
      <color theme="1"/>
      <name val="Arial"/>
      <family val="2"/>
    </font>
    <font>
      <sz val="9"/>
      <color theme="1"/>
      <name val="Arial"/>
      <family val="2"/>
    </font>
    <font>
      <b/>
      <sz val="9"/>
      <color theme="1"/>
      <name val="Arial"/>
      <family val="2"/>
    </font>
    <font>
      <i/>
      <sz val="9"/>
      <color rgb="FFFF0000"/>
      <name val="Arial"/>
      <family val="2"/>
    </font>
    <font>
      <sz val="11"/>
      <color rgb="FFFF0000"/>
      <name val="Calibri"/>
      <family val="2"/>
    </font>
    <font>
      <sz val="9"/>
      <color rgb="FFFF0000"/>
      <name val="Arial"/>
      <family val="2"/>
    </font>
  </fonts>
  <fills count="1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
      <patternFill patternType="solid">
        <fgColor rgb="FF09BFFF"/>
        <bgColor indexed="64"/>
      </patternFill>
    </fill>
    <fill>
      <patternFill patternType="solid">
        <fgColor rgb="FFFF8080"/>
        <bgColor indexed="64"/>
      </patternFill>
    </fill>
    <fill>
      <patternFill patternType="solid">
        <fgColor rgb="FF5AEC9C"/>
        <bgColor indexed="64"/>
      </patternFill>
    </fill>
    <fill>
      <patternFill patternType="solid">
        <fgColor rgb="FFCCFFFF"/>
        <bgColor indexed="64"/>
      </patternFill>
    </fill>
    <fill>
      <patternFill patternType="solid">
        <fgColor rgb="FF99CCFF"/>
        <bgColor indexed="64"/>
      </patternFill>
    </fill>
    <fill>
      <patternFill patternType="solid">
        <fgColor theme="0" tint="-0.249977111117893"/>
        <bgColor indexed="64"/>
      </patternFill>
    </fill>
    <fill>
      <patternFill patternType="solid">
        <fgColor rgb="FF00FF00"/>
        <bgColor indexed="64"/>
      </patternFill>
    </fill>
    <fill>
      <patternFill patternType="solid">
        <fgColor rgb="FFBFBFBF"/>
        <bgColor indexed="64"/>
      </patternFill>
    </fill>
  </fills>
  <borders count="22">
    <border>
      <left/>
      <right/>
      <top/>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style="medium">
        <color rgb="FF000000"/>
      </right>
      <top/>
      <bottom style="medium">
        <color indexed="64"/>
      </bottom>
      <diagonal/>
    </border>
    <border>
      <left style="medium">
        <color rgb="FF000000"/>
      </left>
      <right/>
      <top style="medium">
        <color rgb="FF000000"/>
      </top>
      <bottom style="medium">
        <color rgb="FF000000"/>
      </bottom>
      <diagonal/>
    </border>
  </borders>
  <cellStyleXfs count="2">
    <xf numFmtId="0" fontId="0" fillId="0" borderId="0"/>
    <xf numFmtId="0" fontId="1" fillId="0" borderId="0"/>
  </cellStyleXfs>
  <cellXfs count="138">
    <xf numFmtId="0" fontId="0" fillId="0" borderId="0" xfId="0"/>
    <xf numFmtId="0" fontId="1" fillId="0" borderId="0" xfId="1"/>
    <xf numFmtId="0" fontId="6" fillId="0" borderId="0" xfId="1" applyFont="1" applyAlignment="1">
      <alignment wrapText="1"/>
    </xf>
    <xf numFmtId="0" fontId="1" fillId="2" borderId="0" xfId="1" applyFill="1"/>
    <xf numFmtId="0" fontId="5" fillId="0" borderId="0" xfId="1" applyFont="1"/>
    <xf numFmtId="0" fontId="6" fillId="0" borderId="0" xfId="1" applyFont="1"/>
    <xf numFmtId="0" fontId="5" fillId="0" borderId="0" xfId="1" applyFont="1" applyAlignment="1">
      <alignment horizontal="center" vertical="center" wrapText="1"/>
    </xf>
    <xf numFmtId="0" fontId="5" fillId="0" borderId="0" xfId="1" applyFont="1" applyAlignment="1">
      <alignment horizontal="left" vertical="center"/>
    </xf>
    <xf numFmtId="0" fontId="1" fillId="0" borderId="0" xfId="1" applyAlignment="1">
      <alignment horizontal="center" vertical="center" wrapText="1"/>
    </xf>
    <xf numFmtId="0" fontId="12" fillId="0" borderId="0" xfId="1" applyFont="1"/>
    <xf numFmtId="0" fontId="1" fillId="9" borderId="0" xfId="1" applyFill="1" applyAlignment="1" applyProtection="1">
      <alignment horizontal="left" vertical="center"/>
      <protection locked="0"/>
    </xf>
    <xf numFmtId="0" fontId="5" fillId="0" borderId="0" xfId="1" applyFont="1" applyAlignment="1">
      <alignment horizontal="left" vertical="center" wrapText="1"/>
    </xf>
    <xf numFmtId="0" fontId="3" fillId="0" borderId="0" xfId="1" applyFont="1" applyAlignment="1">
      <alignment vertical="center"/>
    </xf>
    <xf numFmtId="0" fontId="1" fillId="0" borderId="0" xfId="1" applyAlignment="1">
      <alignment horizontal="left"/>
    </xf>
    <xf numFmtId="0" fontId="13" fillId="0" borderId="0" xfId="1" applyFont="1" applyAlignment="1">
      <alignment wrapText="1"/>
    </xf>
    <xf numFmtId="0" fontId="1" fillId="0" borderId="0" xfId="1" applyAlignment="1">
      <alignment vertical="center"/>
    </xf>
    <xf numFmtId="0" fontId="13" fillId="0" borderId="0" xfId="1" applyFont="1" applyAlignment="1">
      <alignment vertical="center" wrapText="1"/>
    </xf>
    <xf numFmtId="0" fontId="1" fillId="0" borderId="0" xfId="1" applyAlignment="1">
      <alignment wrapText="1"/>
    </xf>
    <xf numFmtId="0" fontId="6" fillId="0" borderId="3" xfId="1" applyFont="1" applyBorder="1"/>
    <xf numFmtId="0" fontId="1" fillId="0" borderId="4" xfId="1" applyBorder="1" applyAlignment="1">
      <alignment horizontal="left"/>
    </xf>
    <xf numFmtId="0" fontId="13" fillId="0" borderId="4" xfId="1" applyFont="1" applyBorder="1" applyAlignment="1">
      <alignment wrapText="1"/>
    </xf>
    <xf numFmtId="0" fontId="1" fillId="0" borderId="4" xfId="1" applyBorder="1"/>
    <xf numFmtId="0" fontId="6" fillId="12" borderId="5" xfId="1" applyFont="1" applyFill="1" applyBorder="1" applyAlignment="1">
      <alignment wrapText="1"/>
    </xf>
    <xf numFmtId="0" fontId="1" fillId="12" borderId="6" xfId="1" applyFill="1" applyBorder="1" applyAlignment="1">
      <alignment horizontal="center" textRotation="90"/>
    </xf>
    <xf numFmtId="0" fontId="1" fillId="12" borderId="6" xfId="1" applyFill="1" applyBorder="1"/>
    <xf numFmtId="0" fontId="9" fillId="4" borderId="17" xfId="1" applyFont="1" applyFill="1" applyBorder="1" applyAlignment="1">
      <alignment horizontal="center" vertical="center" wrapText="1"/>
    </xf>
    <xf numFmtId="0" fontId="14" fillId="4" borderId="17" xfId="1" applyFont="1" applyFill="1" applyBorder="1" applyAlignment="1">
      <alignment horizontal="center" vertical="center" wrapText="1"/>
    </xf>
    <xf numFmtId="0" fontId="9" fillId="12" borderId="18" xfId="1" applyFont="1" applyFill="1" applyBorder="1" applyAlignment="1">
      <alignment horizontal="center" vertical="center" wrapText="1"/>
    </xf>
    <xf numFmtId="0" fontId="9" fillId="4" borderId="19" xfId="1" applyFont="1" applyFill="1" applyBorder="1" applyAlignment="1">
      <alignment horizontal="center" vertical="center" wrapText="1"/>
    </xf>
    <xf numFmtId="0" fontId="5" fillId="0" borderId="19" xfId="1" applyFont="1" applyBorder="1" applyAlignment="1" applyProtection="1">
      <alignment horizontal="left" vertical="center" wrapText="1"/>
      <protection locked="0"/>
    </xf>
    <xf numFmtId="0" fontId="5" fillId="8" borderId="2" xfId="1" applyFont="1" applyFill="1" applyBorder="1" applyAlignment="1" applyProtection="1">
      <alignment horizontal="left" vertical="center" wrapText="1"/>
      <protection locked="0"/>
    </xf>
    <xf numFmtId="0" fontId="5" fillId="0" borderId="1" xfId="1" applyFont="1" applyBorder="1" applyAlignment="1">
      <alignment horizontal="left" vertical="center" wrapText="1"/>
    </xf>
    <xf numFmtId="0" fontId="5" fillId="5" borderId="2" xfId="1" applyFont="1" applyFill="1" applyBorder="1" applyAlignment="1" applyProtection="1">
      <alignment horizontal="left" vertical="center" wrapText="1"/>
      <protection locked="0"/>
    </xf>
    <xf numFmtId="0" fontId="5"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left" vertical="center" wrapText="1"/>
      <protection locked="0"/>
    </xf>
    <xf numFmtId="0" fontId="5" fillId="0" borderId="7" xfId="1" applyFont="1" applyBorder="1" applyAlignment="1" applyProtection="1">
      <alignment horizontal="left" vertical="center" wrapText="1"/>
      <protection locked="0"/>
    </xf>
    <xf numFmtId="0" fontId="5" fillId="13" borderId="7" xfId="1" applyFont="1" applyFill="1" applyBorder="1" applyAlignment="1">
      <alignment horizontal="left" vertical="center"/>
    </xf>
    <xf numFmtId="0" fontId="5" fillId="3"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left" vertical="center" wrapText="1"/>
      <protection locked="0"/>
    </xf>
    <xf numFmtId="0" fontId="5" fillId="0" borderId="17" xfId="1" applyFont="1" applyBorder="1" applyAlignment="1">
      <alignment horizontal="left" vertical="center" wrapText="1"/>
    </xf>
    <xf numFmtId="0" fontId="13" fillId="0" borderId="17" xfId="1" applyFont="1" applyBorder="1" applyAlignment="1">
      <alignment horizontal="left" vertical="center" wrapText="1"/>
    </xf>
    <xf numFmtId="0" fontId="5" fillId="0" borderId="17" xfId="1" applyFont="1" applyBorder="1" applyAlignment="1" applyProtection="1">
      <alignment horizontal="center" vertical="center" wrapText="1"/>
      <protection locked="0"/>
    </xf>
    <xf numFmtId="0" fontId="5" fillId="4" borderId="17" xfId="1" applyFont="1" applyFill="1" applyBorder="1" applyAlignment="1" applyProtection="1">
      <alignment horizontal="center" vertical="center" wrapText="1"/>
      <protection locked="0"/>
    </xf>
    <xf numFmtId="0" fontId="5" fillId="4" borderId="17" xfId="1" applyFont="1" applyFill="1" applyBorder="1" applyAlignment="1">
      <alignment horizontal="left" vertical="center" wrapText="1"/>
    </xf>
    <xf numFmtId="0" fontId="5" fillId="0" borderId="21" xfId="1" applyFont="1" applyBorder="1" applyAlignment="1">
      <alignment horizontal="left" vertical="center" wrapText="1"/>
    </xf>
    <xf numFmtId="0" fontId="13" fillId="4" borderId="17" xfId="1" applyFont="1" applyFill="1" applyBorder="1" applyAlignment="1">
      <alignment horizontal="left" vertical="center" wrapText="1"/>
    </xf>
    <xf numFmtId="0" fontId="5" fillId="0" borderId="17" xfId="1" applyFont="1" applyBorder="1" applyAlignment="1" applyProtection="1">
      <alignment horizontal="center" vertical="center"/>
      <protection locked="0"/>
    </xf>
    <xf numFmtId="0" fontId="5" fillId="4" borderId="17" xfId="1" applyFont="1" applyFill="1" applyBorder="1" applyAlignment="1">
      <alignment vertical="center" wrapText="1"/>
    </xf>
    <xf numFmtId="0" fontId="5" fillId="0" borderId="9" xfId="1" applyFont="1" applyBorder="1" applyAlignment="1" applyProtection="1">
      <alignment horizontal="left" vertical="center"/>
      <protection locked="0"/>
    </xf>
    <xf numFmtId="0" fontId="13" fillId="0" borderId="21" xfId="1" applyFont="1" applyBorder="1" applyAlignment="1">
      <alignment horizontal="left" vertical="center" wrapText="1"/>
    </xf>
    <xf numFmtId="0" fontId="13" fillId="4" borderId="17" xfId="1" applyFont="1" applyFill="1" applyBorder="1" applyAlignment="1">
      <alignment vertical="center" wrapText="1"/>
    </xf>
    <xf numFmtId="0" fontId="13" fillId="4" borderId="21" xfId="1" applyFont="1" applyFill="1" applyBorder="1" applyAlignment="1">
      <alignment horizontal="left" vertical="center" wrapText="1"/>
    </xf>
    <xf numFmtId="0" fontId="5" fillId="4" borderId="17" xfId="1" applyFont="1" applyFill="1" applyBorder="1" applyAlignment="1">
      <alignment horizontal="left" vertical="center"/>
    </xf>
    <xf numFmtId="0" fontId="5" fillId="4" borderId="17" xfId="1" applyFont="1" applyFill="1" applyBorder="1" applyAlignment="1" applyProtection="1">
      <alignment horizontal="center" vertical="center"/>
      <protection locked="0"/>
    </xf>
    <xf numFmtId="0" fontId="5" fillId="0" borderId="17" xfId="1" applyFont="1" applyBorder="1" applyAlignment="1">
      <alignment vertical="center" wrapText="1"/>
    </xf>
    <xf numFmtId="0" fontId="13" fillId="0" borderId="17" xfId="1" applyFont="1" applyBorder="1" applyAlignment="1">
      <alignment vertical="center" wrapText="1"/>
    </xf>
    <xf numFmtId="0" fontId="5" fillId="0" borderId="17" xfId="1" applyFont="1" applyBorder="1" applyAlignment="1">
      <alignment vertical="center"/>
    </xf>
    <xf numFmtId="0" fontId="13" fillId="4" borderId="10" xfId="1" applyFont="1" applyFill="1" applyBorder="1" applyAlignment="1">
      <alignment horizontal="left" vertical="center" wrapText="1"/>
    </xf>
    <xf numFmtId="0" fontId="5" fillId="8" borderId="2" xfId="1" applyFont="1" applyFill="1" applyBorder="1" applyAlignment="1" applyProtection="1">
      <alignment horizontal="center" vertical="center" wrapText="1"/>
      <protection locked="0"/>
    </xf>
    <xf numFmtId="0" fontId="9" fillId="8" borderId="2" xfId="1" applyFont="1" applyFill="1" applyBorder="1" applyAlignment="1" applyProtection="1">
      <alignment horizontal="left" vertical="center" wrapText="1"/>
      <protection locked="0"/>
    </xf>
    <xf numFmtId="0" fontId="13" fillId="8" borderId="2" xfId="1" applyFont="1" applyFill="1" applyBorder="1" applyAlignment="1" applyProtection="1">
      <alignment horizontal="left" vertical="center" wrapText="1"/>
      <protection locked="0"/>
    </xf>
    <xf numFmtId="0" fontId="5" fillId="0" borderId="1" xfId="1" applyFont="1" applyBorder="1" applyAlignment="1">
      <alignment vertical="center"/>
    </xf>
    <xf numFmtId="0" fontId="13" fillId="0" borderId="1" xfId="1" applyFont="1" applyBorder="1" applyAlignment="1" applyProtection="1">
      <alignment horizontal="left" vertical="center" wrapText="1"/>
      <protection locked="0"/>
    </xf>
    <xf numFmtId="0" fontId="5" fillId="0" borderId="1" xfId="1" applyFont="1" applyBorder="1" applyAlignment="1" applyProtection="1">
      <alignment horizontal="center" vertical="center" wrapText="1"/>
      <protection locked="0"/>
    </xf>
    <xf numFmtId="0" fontId="5" fillId="5" borderId="5" xfId="1" applyFont="1" applyFill="1" applyBorder="1" applyAlignment="1" applyProtection="1">
      <alignment vertical="center" wrapText="1"/>
      <protection locked="0"/>
    </xf>
    <xf numFmtId="0" fontId="13" fillId="5" borderId="2" xfId="1" applyFont="1" applyFill="1" applyBorder="1" applyAlignment="1" applyProtection="1">
      <alignment horizontal="left" vertical="center" wrapText="1"/>
      <protection locked="0"/>
    </xf>
    <xf numFmtId="0" fontId="5" fillId="5" borderId="2" xfId="1" applyFont="1" applyFill="1" applyBorder="1" applyAlignment="1" applyProtection="1">
      <alignment horizontal="center" vertical="center" wrapText="1"/>
      <protection locked="0"/>
    </xf>
    <xf numFmtId="0" fontId="5" fillId="6" borderId="2" xfId="1" applyFont="1" applyFill="1" applyBorder="1" applyAlignment="1" applyProtection="1">
      <alignment horizontal="center" vertical="center" wrapText="1"/>
      <protection locked="0"/>
    </xf>
    <xf numFmtId="0" fontId="13" fillId="6" borderId="2" xfId="1" applyFont="1" applyFill="1" applyBorder="1" applyAlignment="1" applyProtection="1">
      <alignment horizontal="left" vertical="center" wrapText="1"/>
      <protection locked="0"/>
    </xf>
    <xf numFmtId="0" fontId="5" fillId="7" borderId="2" xfId="1" applyFont="1" applyFill="1" applyBorder="1" applyAlignment="1" applyProtection="1">
      <alignment horizontal="center" vertical="center" wrapText="1"/>
      <protection locked="0"/>
    </xf>
    <xf numFmtId="0" fontId="9" fillId="7" borderId="2" xfId="1" applyFont="1" applyFill="1" applyBorder="1" applyAlignment="1" applyProtection="1">
      <alignment horizontal="left" vertical="center" wrapText="1"/>
      <protection locked="0"/>
    </xf>
    <xf numFmtId="0" fontId="13" fillId="7" borderId="2" xfId="1" applyFont="1" applyFill="1" applyBorder="1" applyAlignment="1" applyProtection="1">
      <alignment horizontal="left" vertical="center" wrapText="1"/>
      <protection locked="0"/>
    </xf>
    <xf numFmtId="0" fontId="5" fillId="0" borderId="11" xfId="1" applyFont="1" applyBorder="1" applyAlignment="1" applyProtection="1">
      <alignment horizontal="center" vertical="center" wrapText="1"/>
      <protection locked="0"/>
    </xf>
    <xf numFmtId="0" fontId="5" fillId="0" borderId="1" xfId="1" applyFont="1" applyBorder="1" applyAlignment="1" applyProtection="1">
      <alignment horizontal="left" vertical="center" wrapText="1"/>
      <protection locked="0"/>
    </xf>
    <xf numFmtId="0" fontId="5" fillId="13" borderId="11" xfId="1" quotePrefix="1" applyFont="1" applyFill="1" applyBorder="1" applyAlignment="1">
      <alignment horizontal="left" vertical="center"/>
    </xf>
    <xf numFmtId="0" fontId="5" fillId="13" borderId="1" xfId="1" applyFont="1" applyFill="1" applyBorder="1" applyAlignment="1">
      <alignment horizontal="left" vertical="center"/>
    </xf>
    <xf numFmtId="0" fontId="13" fillId="3" borderId="2" xfId="1" applyFont="1" applyFill="1" applyBorder="1" applyAlignment="1" applyProtection="1">
      <alignment horizontal="left" vertical="center" wrapText="1"/>
      <protection locked="0"/>
    </xf>
    <xf numFmtId="0" fontId="5" fillId="3" borderId="2" xfId="1" applyFont="1" applyFill="1" applyBorder="1" applyAlignment="1" applyProtection="1">
      <alignment horizontal="center" vertical="center" wrapText="1"/>
      <protection locked="0"/>
    </xf>
    <xf numFmtId="0" fontId="13" fillId="10" borderId="2" xfId="1" applyFont="1" applyFill="1" applyBorder="1" applyAlignment="1" applyProtection="1">
      <alignment horizontal="left" vertical="center" wrapText="1"/>
      <protection locked="0"/>
    </xf>
    <xf numFmtId="0" fontId="5" fillId="10" borderId="2" xfId="1" applyFont="1" applyFill="1" applyBorder="1" applyAlignment="1" applyProtection="1">
      <alignment horizontal="center" vertical="center" wrapText="1"/>
      <protection locked="0"/>
    </xf>
    <xf numFmtId="0" fontId="13" fillId="11" borderId="2" xfId="1" applyFont="1" applyFill="1" applyBorder="1" applyAlignment="1" applyProtection="1">
      <alignment horizontal="left" vertical="center" wrapText="1"/>
      <protection locked="0"/>
    </xf>
    <xf numFmtId="0" fontId="5" fillId="11" borderId="2" xfId="1" applyFont="1" applyFill="1" applyBorder="1" applyAlignment="1" applyProtection="1">
      <alignment horizontal="center" vertical="center" wrapText="1"/>
      <protection locked="0"/>
    </xf>
    <xf numFmtId="0" fontId="5" fillId="0" borderId="0" xfId="1" applyFont="1" applyProtection="1">
      <protection locked="0"/>
    </xf>
    <xf numFmtId="0" fontId="1" fillId="0" borderId="5" xfId="1" applyBorder="1" applyAlignment="1">
      <alignment horizontal="center" vertical="center" wrapText="1"/>
    </xf>
    <xf numFmtId="0" fontId="1" fillId="0" borderId="5" xfId="1" applyBorder="1" applyAlignment="1">
      <alignment horizontal="center" vertical="center"/>
    </xf>
    <xf numFmtId="0" fontId="12" fillId="0" borderId="5" xfId="1" applyFont="1" applyBorder="1" applyAlignment="1">
      <alignment horizontal="center" vertical="center" wrapText="1"/>
    </xf>
    <xf numFmtId="0" fontId="1" fillId="0" borderId="5" xfId="1" applyBorder="1" applyAlignment="1">
      <alignment vertical="center" wrapText="1"/>
    </xf>
    <xf numFmtId="0" fontId="1" fillId="0" borderId="6" xfId="1" applyBorder="1" applyAlignment="1">
      <alignment vertical="center" wrapText="1"/>
    </xf>
    <xf numFmtId="0" fontId="1" fillId="0" borderId="12" xfId="1" applyBorder="1" applyAlignment="1">
      <alignment vertical="center"/>
    </xf>
    <xf numFmtId="0" fontId="1" fillId="0" borderId="9" xfId="1" applyBorder="1" applyAlignment="1">
      <alignment vertical="center"/>
    </xf>
    <xf numFmtId="0" fontId="13" fillId="0" borderId="0" xfId="0" applyFont="1" applyAlignment="1">
      <alignment vertical="top" wrapText="1"/>
    </xf>
    <xf numFmtId="0" fontId="0" fillId="0" borderId="0" xfId="0" applyAlignment="1">
      <alignment vertical="top"/>
    </xf>
    <xf numFmtId="0" fontId="5" fillId="0" borderId="0" xfId="1" applyFont="1" applyAlignment="1">
      <alignment vertical="top"/>
    </xf>
    <xf numFmtId="0" fontId="9" fillId="0" borderId="0" xfId="1" applyFont="1" applyAlignment="1">
      <alignment horizontal="right" vertical="top"/>
    </xf>
    <xf numFmtId="0" fontId="9" fillId="0" borderId="0" xfId="1" applyFont="1" applyAlignment="1">
      <alignment vertical="top"/>
    </xf>
    <xf numFmtId="0" fontId="1" fillId="0" borderId="0" xfId="1" applyAlignment="1">
      <alignment vertical="top"/>
    </xf>
    <xf numFmtId="49" fontId="15" fillId="0" borderId="19" xfId="1" applyNumberFormat="1" applyFont="1" applyBorder="1" applyAlignment="1" applyProtection="1">
      <alignment horizontal="left" vertical="center" wrapText="1"/>
      <protection locked="0"/>
    </xf>
    <xf numFmtId="0" fontId="16" fillId="0" borderId="0" xfId="0" applyFont="1"/>
    <xf numFmtId="0" fontId="17" fillId="0" borderId="19" xfId="1" applyFont="1" applyBorder="1" applyAlignment="1" applyProtection="1">
      <alignment horizontal="left" vertical="center" wrapText="1"/>
      <protection locked="0"/>
    </xf>
    <xf numFmtId="164" fontId="5" fillId="4" borderId="17" xfId="1" applyNumberFormat="1" applyFont="1" applyFill="1" applyBorder="1" applyAlignment="1" applyProtection="1">
      <alignment horizontal="center" vertical="center" wrapText="1"/>
      <protection locked="0"/>
    </xf>
    <xf numFmtId="164" fontId="5" fillId="12" borderId="18" xfId="1" applyNumberFormat="1" applyFont="1" applyFill="1" applyBorder="1" applyAlignment="1">
      <alignment horizontal="center" vertical="center" wrapText="1"/>
    </xf>
    <xf numFmtId="164" fontId="5" fillId="8" borderId="2" xfId="1" applyNumberFormat="1" applyFont="1" applyFill="1" applyBorder="1" applyAlignment="1" applyProtection="1">
      <alignment horizontal="center" vertical="center" wrapText="1"/>
      <protection locked="0"/>
    </xf>
    <xf numFmtId="164" fontId="5" fillId="14" borderId="20" xfId="1" applyNumberFormat="1" applyFont="1" applyFill="1" applyBorder="1" applyAlignment="1">
      <alignment horizontal="center" vertical="center" wrapText="1"/>
    </xf>
    <xf numFmtId="164" fontId="0" fillId="0" borderId="0" xfId="0" applyNumberFormat="1"/>
    <xf numFmtId="164" fontId="1" fillId="0" borderId="1" xfId="1" applyNumberFormat="1" applyBorder="1" applyAlignment="1">
      <alignment horizontal="center" vertical="center"/>
    </xf>
    <xf numFmtId="164" fontId="1" fillId="0" borderId="4" xfId="1" applyNumberFormat="1" applyBorder="1" applyAlignment="1">
      <alignment horizontal="center" vertical="center"/>
    </xf>
    <xf numFmtId="164" fontId="1" fillId="0" borderId="1" xfId="1" applyNumberFormat="1" applyBorder="1" applyAlignment="1">
      <alignment horizontal="center" vertical="center" wrapText="1"/>
    </xf>
    <xf numFmtId="164" fontId="5" fillId="12" borderId="6" xfId="1" applyNumberFormat="1" applyFont="1" applyFill="1" applyBorder="1" applyAlignment="1">
      <alignment horizontal="center" vertical="center" wrapText="1"/>
    </xf>
    <xf numFmtId="164" fontId="5" fillId="0" borderId="1" xfId="1" applyNumberFormat="1" applyFont="1" applyBorder="1" applyAlignment="1" applyProtection="1">
      <alignment horizontal="center" vertical="center" wrapText="1"/>
      <protection locked="0"/>
    </xf>
    <xf numFmtId="164" fontId="5" fillId="0" borderId="1" xfId="1" applyNumberFormat="1" applyFont="1" applyBorder="1" applyAlignment="1">
      <alignment horizontal="center" vertical="center" wrapText="1"/>
    </xf>
    <xf numFmtId="164" fontId="5" fillId="6" borderId="2" xfId="1" applyNumberFormat="1" applyFont="1" applyFill="1" applyBorder="1" applyAlignment="1" applyProtection="1">
      <alignment horizontal="center" vertical="center" wrapText="1"/>
      <protection locked="0"/>
    </xf>
    <xf numFmtId="164" fontId="5" fillId="14" borderId="6" xfId="1" applyNumberFormat="1" applyFont="1" applyFill="1" applyBorder="1" applyAlignment="1">
      <alignment horizontal="center" vertical="center" wrapText="1"/>
    </xf>
    <xf numFmtId="164" fontId="5" fillId="7" borderId="2" xfId="1" applyNumberFormat="1" applyFont="1" applyFill="1" applyBorder="1" applyAlignment="1" applyProtection="1">
      <alignment horizontal="center" vertical="center" wrapText="1"/>
      <protection locked="0"/>
    </xf>
    <xf numFmtId="164" fontId="5" fillId="12" borderId="8" xfId="1" applyNumberFormat="1" applyFont="1" applyFill="1" applyBorder="1" applyAlignment="1">
      <alignment horizontal="center" vertical="center" wrapText="1"/>
    </xf>
    <xf numFmtId="164" fontId="5" fillId="13" borderId="1" xfId="1" applyNumberFormat="1" applyFont="1" applyFill="1" applyBorder="1" applyAlignment="1">
      <alignment horizontal="left" vertical="center"/>
    </xf>
    <xf numFmtId="164" fontId="5" fillId="12" borderId="5" xfId="1" applyNumberFormat="1" applyFont="1" applyFill="1" applyBorder="1" applyAlignment="1">
      <alignment horizontal="center" vertical="center" wrapText="1"/>
    </xf>
    <xf numFmtId="164" fontId="5" fillId="14" borderId="8" xfId="1" applyNumberFormat="1" applyFont="1" applyFill="1" applyBorder="1" applyAlignment="1">
      <alignment horizontal="center" vertical="center" wrapText="1"/>
    </xf>
    <xf numFmtId="49" fontId="13" fillId="0" borderId="0" xfId="0" applyNumberFormat="1" applyFont="1" applyAlignment="1">
      <alignment vertical="top" wrapText="1"/>
    </xf>
    <xf numFmtId="0" fontId="6" fillId="0" borderId="13" xfId="1" applyFont="1" applyBorder="1" applyAlignment="1">
      <alignment horizontal="center" vertical="center" wrapText="1"/>
    </xf>
    <xf numFmtId="0" fontId="6" fillId="0" borderId="14" xfId="1" applyFont="1" applyBorder="1" applyAlignment="1">
      <alignment horizontal="center" vertical="center" wrapText="1"/>
    </xf>
    <xf numFmtId="0" fontId="6" fillId="0" borderId="15" xfId="1" applyFont="1" applyBorder="1" applyAlignment="1">
      <alignment horizontal="center" vertical="center" wrapText="1"/>
    </xf>
    <xf numFmtId="0" fontId="6" fillId="0" borderId="3" xfId="1" applyFont="1" applyBorder="1" applyAlignment="1">
      <alignment horizontal="center" vertical="center" wrapText="1"/>
    </xf>
    <xf numFmtId="0" fontId="6" fillId="0" borderId="4" xfId="1" applyFont="1" applyBorder="1" applyAlignment="1">
      <alignment horizontal="center" vertical="center" wrapText="1"/>
    </xf>
    <xf numFmtId="0" fontId="6" fillId="0" borderId="9" xfId="1" applyFont="1" applyBorder="1" applyAlignment="1">
      <alignment horizontal="center" vertical="center" wrapText="1"/>
    </xf>
    <xf numFmtId="0" fontId="2" fillId="0" borderId="13" xfId="1" applyFont="1" applyBorder="1" applyAlignment="1">
      <alignment horizontal="center" vertical="center"/>
    </xf>
    <xf numFmtId="0" fontId="2" fillId="0" borderId="14" xfId="1" applyFont="1" applyBorder="1" applyAlignment="1">
      <alignment horizontal="center" vertical="center"/>
    </xf>
    <xf numFmtId="0" fontId="2" fillId="0" borderId="15" xfId="1" applyFont="1" applyBorder="1" applyAlignment="1">
      <alignment horizontal="center" vertical="center"/>
    </xf>
    <xf numFmtId="0" fontId="2" fillId="0" borderId="12" xfId="1" applyFont="1" applyBorder="1" applyAlignment="1">
      <alignment horizontal="center" vertical="center"/>
    </xf>
    <xf numFmtId="0" fontId="2" fillId="0" borderId="0" xfId="1" applyFont="1" applyAlignment="1">
      <alignment horizontal="center" vertical="center"/>
    </xf>
    <xf numFmtId="0" fontId="2" fillId="0" borderId="16" xfId="1" applyFont="1" applyBorder="1" applyAlignment="1">
      <alignment horizontal="center" vertical="center"/>
    </xf>
    <xf numFmtId="0" fontId="6" fillId="0" borderId="5" xfId="1" applyFont="1" applyBorder="1" applyAlignment="1">
      <alignment horizontal="center" vertical="center" wrapText="1"/>
    </xf>
    <xf numFmtId="0" fontId="6" fillId="0" borderId="8" xfId="1" applyFont="1" applyBorder="1" applyAlignment="1">
      <alignment horizontal="center" vertical="center" wrapText="1"/>
    </xf>
    <xf numFmtId="0" fontId="1" fillId="0" borderId="11" xfId="1" applyBorder="1" applyAlignment="1">
      <alignment horizontal="center"/>
    </xf>
    <xf numFmtId="0" fontId="1" fillId="0" borderId="1" xfId="1" applyBorder="1" applyAlignment="1">
      <alignment horizontal="center"/>
    </xf>
    <xf numFmtId="0" fontId="1" fillId="0" borderId="7" xfId="1" applyBorder="1" applyAlignment="1">
      <alignment horizontal="center"/>
    </xf>
    <xf numFmtId="0" fontId="2" fillId="0" borderId="5" xfId="1" applyFont="1" applyBorder="1" applyAlignment="1">
      <alignment horizontal="center" vertical="center" wrapText="1"/>
    </xf>
    <xf numFmtId="0" fontId="2" fillId="0" borderId="6" xfId="1" applyFont="1" applyBorder="1" applyAlignment="1">
      <alignment horizontal="center" vertical="center" wrapText="1"/>
    </xf>
  </cellXfs>
  <cellStyles count="2">
    <cellStyle name="Standaard" xfId="0" builtinId="0"/>
    <cellStyle name="Standard 2"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C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E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F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0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9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A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B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C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1D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0C368A9-E50F-4783-B66F-74456F19BFF3}"/>
            </a:ext>
          </a:extLst>
        </xdr:cNvPr>
        <xdr:cNvSpPr txBox="1"/>
      </xdr:nvSpPr>
      <xdr:spPr>
        <a:xfrm>
          <a:off x="9350375" y="831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3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B7C1FC6-BE45-49C0-97A6-7EEFB4636DC9}"/>
            </a:ext>
          </a:extLst>
        </xdr:cNvPr>
        <xdr:cNvSpPr txBox="1"/>
      </xdr:nvSpPr>
      <xdr:spPr>
        <a:xfrm>
          <a:off x="935990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3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4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5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6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7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800-00000200000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170"/>
  <sheetViews>
    <sheetView tabSelected="1" topLeftCell="A146"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1990</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60.032142399541542</v>
      </c>
      <c r="F14" s="100">
        <v>0.23000559170989965</v>
      </c>
      <c r="G14" s="100">
        <v>94.083376980770922</v>
      </c>
      <c r="H14" s="100">
        <v>3.1228591673262033E-2</v>
      </c>
      <c r="I14" s="100" t="s">
        <v>442</v>
      </c>
      <c r="J14" s="100" t="s">
        <v>442</v>
      </c>
      <c r="K14" s="100" t="s">
        <v>442</v>
      </c>
      <c r="L14" s="100" t="s">
        <v>442</v>
      </c>
      <c r="M14" s="100">
        <v>2.4240026339798577</v>
      </c>
      <c r="N14" s="100">
        <v>37.536606900261447</v>
      </c>
      <c r="O14" s="100">
        <v>1.2533310613413053</v>
      </c>
      <c r="P14" s="100">
        <v>2.4511154057674602</v>
      </c>
      <c r="Q14" s="100">
        <v>2.0146736051946523</v>
      </c>
      <c r="R14" s="100">
        <v>3.0163938267290327</v>
      </c>
      <c r="S14" s="100">
        <v>5.5965194503829627</v>
      </c>
      <c r="T14" s="100">
        <v>8.5027312642177275</v>
      </c>
      <c r="U14" s="100">
        <v>2.6494295730436681</v>
      </c>
      <c r="V14" s="100">
        <v>33.999883437207444</v>
      </c>
      <c r="W14" s="100">
        <v>207.40989057507568</v>
      </c>
      <c r="X14" s="100">
        <v>4.0437718328837795E-4</v>
      </c>
      <c r="Y14" s="100">
        <v>1.698368828402567E-3</v>
      </c>
      <c r="Z14" s="100">
        <v>1.3671981632025669E-3</v>
      </c>
      <c r="AA14" s="100">
        <v>5.3085724441256682E-4</v>
      </c>
      <c r="AB14" s="100">
        <v>4.0007712980810782E-3</v>
      </c>
      <c r="AC14" s="100">
        <v>14.2420730513</v>
      </c>
      <c r="AD14" s="100">
        <v>1.96516568692E-2</v>
      </c>
      <c r="AE14" s="101"/>
      <c r="AF14" s="100">
        <v>8631.6280360000001</v>
      </c>
      <c r="AG14" s="100">
        <v>174051.845</v>
      </c>
      <c r="AH14" s="100">
        <v>48672.182622103392</v>
      </c>
      <c r="AI14" s="100">
        <v>7468.7595813563803</v>
      </c>
      <c r="AJ14" s="100">
        <v>8421.0723317574393</v>
      </c>
      <c r="AK14" s="100" t="s">
        <v>444</v>
      </c>
      <c r="AL14" s="29" t="s">
        <v>49</v>
      </c>
    </row>
    <row r="15" spans="1:38" ht="26.25" customHeight="1" thickBot="1" x14ac:dyDescent="0.3">
      <c r="A15" s="40" t="s">
        <v>53</v>
      </c>
      <c r="B15" s="40" t="s">
        <v>54</v>
      </c>
      <c r="C15" s="41" t="s">
        <v>55</v>
      </c>
      <c r="D15" s="42"/>
      <c r="E15" s="100">
        <v>9.0386887860000016</v>
      </c>
      <c r="F15" s="100">
        <v>0.33479402931500052</v>
      </c>
      <c r="G15" s="100">
        <v>40.903837803000002</v>
      </c>
      <c r="H15" s="100" t="s">
        <v>443</v>
      </c>
      <c r="I15" s="100" t="s">
        <v>442</v>
      </c>
      <c r="J15" s="100" t="s">
        <v>442</v>
      </c>
      <c r="K15" s="100" t="s">
        <v>442</v>
      </c>
      <c r="L15" s="100" t="s">
        <v>442</v>
      </c>
      <c r="M15" s="100">
        <v>13.330403753000002</v>
      </c>
      <c r="N15" s="100">
        <v>0.33980199999999994</v>
      </c>
      <c r="O15" s="100">
        <v>1.0999999999999999E-2</v>
      </c>
      <c r="P15" s="100">
        <v>6.0270000000000002E-3</v>
      </c>
      <c r="Q15" s="100">
        <v>1.0999999999999999E-2</v>
      </c>
      <c r="R15" s="100">
        <v>0.216</v>
      </c>
      <c r="S15" s="100">
        <v>0.108</v>
      </c>
      <c r="T15" s="100" t="s">
        <v>443</v>
      </c>
      <c r="U15" s="100">
        <v>4.0000000000000001E-3</v>
      </c>
      <c r="V15" s="100" t="s">
        <v>443</v>
      </c>
      <c r="W15" s="100">
        <v>4.8253856999999997E-2</v>
      </c>
      <c r="X15" s="100" t="s">
        <v>443</v>
      </c>
      <c r="Y15" s="100" t="s">
        <v>443</v>
      </c>
      <c r="Z15" s="100" t="s">
        <v>443</v>
      </c>
      <c r="AA15" s="100" t="s">
        <v>443</v>
      </c>
      <c r="AB15" s="100" t="s">
        <v>443</v>
      </c>
      <c r="AC15" s="100" t="s">
        <v>444</v>
      </c>
      <c r="AD15" s="100" t="s">
        <v>444</v>
      </c>
      <c r="AE15" s="101"/>
      <c r="AF15" s="100">
        <v>56147.991199999997</v>
      </c>
      <c r="AG15" s="100" t="s">
        <v>444</v>
      </c>
      <c r="AH15" s="100">
        <v>247.62989999999999</v>
      </c>
      <c r="AI15" s="100" t="s">
        <v>444</v>
      </c>
      <c r="AJ15" s="100" t="s">
        <v>444</v>
      </c>
      <c r="AK15" s="100" t="s">
        <v>444</v>
      </c>
      <c r="AL15" s="29" t="s">
        <v>49</v>
      </c>
    </row>
    <row r="16" spans="1:38" ht="26.25" customHeight="1" thickBot="1" x14ac:dyDescent="0.3">
      <c r="A16" s="40" t="s">
        <v>53</v>
      </c>
      <c r="B16" s="40" t="s">
        <v>56</v>
      </c>
      <c r="C16" s="41" t="s">
        <v>57</v>
      </c>
      <c r="D16" s="42"/>
      <c r="E16" s="100">
        <v>3.2995645826</v>
      </c>
      <c r="F16" s="100">
        <v>1.1449005300220001</v>
      </c>
      <c r="G16" s="100">
        <v>6.6653137470000008</v>
      </c>
      <c r="H16" s="100">
        <v>6.9963404400000002E-3</v>
      </c>
      <c r="I16" s="100" t="s">
        <v>442</v>
      </c>
      <c r="J16" s="100" t="s">
        <v>442</v>
      </c>
      <c r="K16" s="100" t="s">
        <v>442</v>
      </c>
      <c r="L16" s="100" t="s">
        <v>442</v>
      </c>
      <c r="M16" s="100">
        <v>2.32056067707</v>
      </c>
      <c r="N16" s="100">
        <v>0.39306163599999999</v>
      </c>
      <c r="O16" s="100">
        <v>2.0070149199999998E-2</v>
      </c>
      <c r="P16" s="100">
        <v>0.37640621999999996</v>
      </c>
      <c r="Q16" s="100">
        <v>0.142026772</v>
      </c>
      <c r="R16" s="100">
        <v>7.3566188399999996E-2</v>
      </c>
      <c r="S16" s="100">
        <v>0.31872959000000001</v>
      </c>
      <c r="T16" s="100">
        <v>7.0316042400000001E-2</v>
      </c>
      <c r="U16" s="100">
        <v>3.6356334800000001E-2</v>
      </c>
      <c r="V16" s="100">
        <v>0.57710962199999993</v>
      </c>
      <c r="W16" s="100">
        <v>3.2574279300000004</v>
      </c>
      <c r="X16" s="100">
        <v>7.1405223419999997E-2</v>
      </c>
      <c r="Y16" s="100">
        <v>3.0723701696E-2</v>
      </c>
      <c r="Z16" s="100">
        <v>6.8937536342000005E-2</v>
      </c>
      <c r="AA16" s="100">
        <v>1.6259071472000002E-2</v>
      </c>
      <c r="AB16" s="100">
        <v>0.18732553292000001</v>
      </c>
      <c r="AC16" s="100">
        <v>2.0503060699999999E-4</v>
      </c>
      <c r="AD16" s="100" t="s">
        <v>444</v>
      </c>
      <c r="AE16" s="101"/>
      <c r="AF16" s="100">
        <v>60.307268316700004</v>
      </c>
      <c r="AG16" s="100">
        <v>17060.246443320731</v>
      </c>
      <c r="AH16" s="100" t="s">
        <v>444</v>
      </c>
      <c r="AI16" s="100" t="s">
        <v>444</v>
      </c>
      <c r="AJ16" s="100" t="s">
        <v>444</v>
      </c>
      <c r="AK16" s="100" t="s">
        <v>444</v>
      </c>
      <c r="AL16" s="29" t="s">
        <v>49</v>
      </c>
    </row>
    <row r="17" spans="1:38" ht="26.25" customHeight="1" thickBot="1" x14ac:dyDescent="0.3">
      <c r="A17" s="40" t="s">
        <v>53</v>
      </c>
      <c r="B17" s="40" t="s">
        <v>58</v>
      </c>
      <c r="C17" s="41" t="s">
        <v>59</v>
      </c>
      <c r="D17" s="42"/>
      <c r="E17" s="100">
        <v>15.644506712999998</v>
      </c>
      <c r="F17" s="100">
        <v>1.1944483703378725</v>
      </c>
      <c r="G17" s="100">
        <v>12.764002456</v>
      </c>
      <c r="H17" s="100">
        <v>2.3105109999999998E-2</v>
      </c>
      <c r="I17" s="100" t="s">
        <v>442</v>
      </c>
      <c r="J17" s="100" t="s">
        <v>442</v>
      </c>
      <c r="K17" s="100" t="s">
        <v>442</v>
      </c>
      <c r="L17" s="100" t="s">
        <v>442</v>
      </c>
      <c r="M17" s="100">
        <v>278.37468792148996</v>
      </c>
      <c r="N17" s="100">
        <v>1.4283611399999998</v>
      </c>
      <c r="O17" s="100">
        <v>5.2599059999999996E-2</v>
      </c>
      <c r="P17" s="100">
        <v>5.1644100000000004E-3</v>
      </c>
      <c r="Q17" s="100">
        <v>0.29930878999999999</v>
      </c>
      <c r="R17" s="100">
        <v>0.24758005</v>
      </c>
      <c r="S17" s="100">
        <v>0.36973984999999998</v>
      </c>
      <c r="T17" s="100">
        <v>0.96136939999999993</v>
      </c>
      <c r="U17" s="100">
        <v>1.1253240000000001E-2</v>
      </c>
      <c r="V17" s="100">
        <v>1.4845491099999999</v>
      </c>
      <c r="W17" s="100">
        <v>0.18216977399999998</v>
      </c>
      <c r="X17" s="100">
        <v>9.299709829999999E-3</v>
      </c>
      <c r="Y17" s="100">
        <v>2.0059233949999998E-2</v>
      </c>
      <c r="Z17" s="100">
        <v>5.56833625E-3</v>
      </c>
      <c r="AA17" s="100">
        <v>4.5785815100000005E-3</v>
      </c>
      <c r="AB17" s="100">
        <v>3.950586155E-2</v>
      </c>
      <c r="AC17" s="100" t="s">
        <v>444</v>
      </c>
      <c r="AD17" s="100" t="s">
        <v>444</v>
      </c>
      <c r="AE17" s="101"/>
      <c r="AF17" s="100">
        <v>11492.196722000001</v>
      </c>
      <c r="AG17" s="100">
        <v>17554.455000000002</v>
      </c>
      <c r="AH17" s="100">
        <v>26612.84869507594</v>
      </c>
      <c r="AI17" s="100" t="s">
        <v>444</v>
      </c>
      <c r="AJ17" s="100" t="s">
        <v>444</v>
      </c>
      <c r="AK17" s="100" t="s">
        <v>444</v>
      </c>
      <c r="AL17" s="29" t="s">
        <v>49</v>
      </c>
    </row>
    <row r="18" spans="1:38" ht="26.25" customHeight="1" thickBot="1" x14ac:dyDescent="0.3">
      <c r="A18" s="40" t="s">
        <v>53</v>
      </c>
      <c r="B18" s="40" t="s">
        <v>60</v>
      </c>
      <c r="C18" s="41" t="s">
        <v>61</v>
      </c>
      <c r="D18" s="42"/>
      <c r="E18" s="100">
        <v>0.31523736200000002</v>
      </c>
      <c r="F18" s="100">
        <v>2.8830017450000002E-2</v>
      </c>
      <c r="G18" s="100">
        <v>1.7238532629999999</v>
      </c>
      <c r="H18" s="100">
        <v>4.7553E-4</v>
      </c>
      <c r="I18" s="100" t="s">
        <v>442</v>
      </c>
      <c r="J18" s="100" t="s">
        <v>442</v>
      </c>
      <c r="K18" s="100" t="s">
        <v>442</v>
      </c>
      <c r="L18" s="100" t="s">
        <v>442</v>
      </c>
      <c r="M18" s="100">
        <v>0.23058603430000002</v>
      </c>
      <c r="N18" s="100">
        <v>4.8505199999999998E-2</v>
      </c>
      <c r="O18" s="100">
        <v>2.14686E-3</v>
      </c>
      <c r="P18" s="100">
        <v>1.35892E-3</v>
      </c>
      <c r="Q18" s="100">
        <v>6.3080699999999998E-3</v>
      </c>
      <c r="R18" s="100">
        <v>4.0158560000000003E-2</v>
      </c>
      <c r="S18" s="100">
        <v>2.4317749999999999E-2</v>
      </c>
      <c r="T18" s="100">
        <v>1.1232713700000001</v>
      </c>
      <c r="U18" s="100">
        <v>1.7078799999999999E-3</v>
      </c>
      <c r="V18" s="100">
        <v>9.1788000000000004E-4</v>
      </c>
      <c r="W18" s="100">
        <v>1.1557223E-2</v>
      </c>
      <c r="X18" s="100">
        <v>2.0721067E-4</v>
      </c>
      <c r="Y18" s="100">
        <v>1.6331004999999999E-3</v>
      </c>
      <c r="Z18" s="100">
        <v>1.8566149999999998E-4</v>
      </c>
      <c r="AA18" s="100">
        <v>1.6389550000000001E-4</v>
      </c>
      <c r="AB18" s="100">
        <v>2.1898681799999999E-3</v>
      </c>
      <c r="AC18" s="100" t="s">
        <v>443</v>
      </c>
      <c r="AD18" s="100" t="s">
        <v>443</v>
      </c>
      <c r="AE18" s="101"/>
      <c r="AF18" s="100">
        <v>2864.30656569645</v>
      </c>
      <c r="AG18" s="100">
        <v>1377.1</v>
      </c>
      <c r="AH18" s="100">
        <v>4649.4875343005797</v>
      </c>
      <c r="AI18" s="100">
        <v>4.1026639750775296</v>
      </c>
      <c r="AJ18" s="100" t="s">
        <v>444</v>
      </c>
      <c r="AK18" s="100" t="s">
        <v>444</v>
      </c>
      <c r="AL18" s="29" t="s">
        <v>49</v>
      </c>
    </row>
    <row r="19" spans="1:38" ht="26.25" customHeight="1" thickBot="1" x14ac:dyDescent="0.3">
      <c r="A19" s="40" t="s">
        <v>53</v>
      </c>
      <c r="B19" s="40" t="s">
        <v>62</v>
      </c>
      <c r="C19" s="41" t="s">
        <v>63</v>
      </c>
      <c r="D19" s="42"/>
      <c r="E19" s="100">
        <v>6.6600235950000002</v>
      </c>
      <c r="F19" s="100">
        <v>0.44562324079999999</v>
      </c>
      <c r="G19" s="100">
        <v>18.171001665999995</v>
      </c>
      <c r="H19" s="100">
        <v>1.3707891999999999E-2</v>
      </c>
      <c r="I19" s="100" t="s">
        <v>442</v>
      </c>
      <c r="J19" s="100" t="s">
        <v>442</v>
      </c>
      <c r="K19" s="100" t="s">
        <v>442</v>
      </c>
      <c r="L19" s="100" t="s">
        <v>442</v>
      </c>
      <c r="M19" s="100">
        <v>2.0058190266999998</v>
      </c>
      <c r="N19" s="100">
        <v>0.5077295399999997</v>
      </c>
      <c r="O19" s="100">
        <v>3.3829849999999995E-2</v>
      </c>
      <c r="P19" s="100">
        <v>3.7462830000000016E-2</v>
      </c>
      <c r="Q19" s="100">
        <v>6.7590159999999996E-2</v>
      </c>
      <c r="R19" s="100">
        <v>0.56829183999999999</v>
      </c>
      <c r="S19" s="100">
        <v>0.31251443000000001</v>
      </c>
      <c r="T19" s="100">
        <v>16.430792660000002</v>
      </c>
      <c r="U19" s="100">
        <v>7.487858E-2</v>
      </c>
      <c r="V19" s="100">
        <v>1.5383633300000001</v>
      </c>
      <c r="W19" s="100">
        <v>0.29007053199999999</v>
      </c>
      <c r="X19" s="100">
        <v>3.8459266989999998E-2</v>
      </c>
      <c r="Y19" s="100">
        <v>0.10277680534000001</v>
      </c>
      <c r="Z19" s="100">
        <v>2.3121317440000001E-2</v>
      </c>
      <c r="AA19" s="100">
        <v>1.871854396E-2</v>
      </c>
      <c r="AB19" s="100">
        <v>0.18307593372</v>
      </c>
      <c r="AC19" s="100">
        <v>1.9869999999999999E-2</v>
      </c>
      <c r="AD19" s="100">
        <v>0.10747</v>
      </c>
      <c r="AE19" s="101"/>
      <c r="AF19" s="100">
        <v>23808.3131074091</v>
      </c>
      <c r="AG19" s="100">
        <v>7574.2636788214295</v>
      </c>
      <c r="AH19" s="100">
        <v>45608.942768876499</v>
      </c>
      <c r="AI19" s="100" t="s">
        <v>444</v>
      </c>
      <c r="AJ19" s="100" t="s">
        <v>444</v>
      </c>
      <c r="AK19" s="100" t="s">
        <v>444</v>
      </c>
      <c r="AL19" s="29" t="s">
        <v>49</v>
      </c>
    </row>
    <row r="20" spans="1:38" ht="26.25" customHeight="1" thickBot="1" x14ac:dyDescent="0.3">
      <c r="A20" s="40" t="s">
        <v>53</v>
      </c>
      <c r="B20" s="40" t="s">
        <v>64</v>
      </c>
      <c r="C20" s="41" t="s">
        <v>65</v>
      </c>
      <c r="D20" s="42"/>
      <c r="E20" s="100">
        <v>1.9602213285999999</v>
      </c>
      <c r="F20" s="100">
        <v>0.13591529961000001</v>
      </c>
      <c r="G20" s="100">
        <v>4.0831971960000004</v>
      </c>
      <c r="H20" s="100">
        <v>1.4103940000000002E-2</v>
      </c>
      <c r="I20" s="100" t="s">
        <v>442</v>
      </c>
      <c r="J20" s="100" t="s">
        <v>442</v>
      </c>
      <c r="K20" s="100" t="s">
        <v>442</v>
      </c>
      <c r="L20" s="100" t="s">
        <v>442</v>
      </c>
      <c r="M20" s="100">
        <v>1.0852113970499999</v>
      </c>
      <c r="N20" s="100">
        <v>8.0472520000000006E-2</v>
      </c>
      <c r="O20" s="100">
        <v>6.8667999999999993E-3</v>
      </c>
      <c r="P20" s="100">
        <v>4.5135799999999997E-3</v>
      </c>
      <c r="Q20" s="100">
        <v>2.4452189999999999E-2</v>
      </c>
      <c r="R20" s="100">
        <v>6.3479910000000001E-2</v>
      </c>
      <c r="S20" s="100">
        <v>6.6589919999999997E-2</v>
      </c>
      <c r="T20" s="100">
        <v>1.67233338</v>
      </c>
      <c r="U20" s="100">
        <v>6.6739600000000005E-3</v>
      </c>
      <c r="V20" s="100">
        <v>0.60677157999999998</v>
      </c>
      <c r="W20" s="100">
        <v>0.12305123599999999</v>
      </c>
      <c r="X20" s="100">
        <v>3.1723528539999997E-2</v>
      </c>
      <c r="Y20" s="100">
        <v>5.9719041309999998E-2</v>
      </c>
      <c r="Z20" s="100">
        <v>1.339498431E-2</v>
      </c>
      <c r="AA20" s="100">
        <v>1.3256422510000001E-2</v>
      </c>
      <c r="AB20" s="100">
        <v>0.11809397668999999</v>
      </c>
      <c r="AC20" s="100">
        <v>8.8000000000000005E-3</v>
      </c>
      <c r="AD20" s="100">
        <v>6.1599999999999997E-3</v>
      </c>
      <c r="AE20" s="101"/>
      <c r="AF20" s="100">
        <v>3039.6253663853499</v>
      </c>
      <c r="AG20" s="100">
        <v>1347.8</v>
      </c>
      <c r="AH20" s="100">
        <v>5023.5906636195205</v>
      </c>
      <c r="AI20" s="100">
        <v>6059.75</v>
      </c>
      <c r="AJ20" s="100" t="s">
        <v>444</v>
      </c>
      <c r="AK20" s="100" t="s">
        <v>444</v>
      </c>
      <c r="AL20" s="29" t="s">
        <v>49</v>
      </c>
    </row>
    <row r="21" spans="1:38" ht="26.25" customHeight="1" thickBot="1" x14ac:dyDescent="0.3">
      <c r="A21" s="40" t="s">
        <v>53</v>
      </c>
      <c r="B21" s="40" t="s">
        <v>66</v>
      </c>
      <c r="C21" s="41" t="s">
        <v>67</v>
      </c>
      <c r="D21" s="42"/>
      <c r="E21" s="100">
        <v>3.0986186677000003</v>
      </c>
      <c r="F21" s="100">
        <v>0.33258009030000002</v>
      </c>
      <c r="G21" s="100">
        <v>16.034512987000003</v>
      </c>
      <c r="H21" s="100">
        <v>1.401374E-2</v>
      </c>
      <c r="I21" s="100" t="s">
        <v>442</v>
      </c>
      <c r="J21" s="100" t="s">
        <v>442</v>
      </c>
      <c r="K21" s="100" t="s">
        <v>442</v>
      </c>
      <c r="L21" s="100" t="s">
        <v>442</v>
      </c>
      <c r="M21" s="100">
        <v>0.87833705989999999</v>
      </c>
      <c r="N21" s="100">
        <v>0.33831877999999982</v>
      </c>
      <c r="O21" s="100">
        <v>3.055853E-2</v>
      </c>
      <c r="P21" s="100">
        <v>1.7207069999999998E-2</v>
      </c>
      <c r="Q21" s="100">
        <v>4.6465859999999998E-2</v>
      </c>
      <c r="R21" s="100">
        <v>0.46488684000000002</v>
      </c>
      <c r="S21" s="100">
        <v>0.25603976000000001</v>
      </c>
      <c r="T21" s="100">
        <v>14.662654870000001</v>
      </c>
      <c r="U21" s="100">
        <v>2.4349559999999999E-2</v>
      </c>
      <c r="V21" s="100">
        <v>0.48648739999999996</v>
      </c>
      <c r="W21" s="100">
        <v>0.12446499899999999</v>
      </c>
      <c r="X21" s="100">
        <v>8.9318329999999984E-3</v>
      </c>
      <c r="Y21" s="100">
        <v>7.0506348490000009E-2</v>
      </c>
      <c r="Z21" s="100">
        <v>7.997087830000001E-3</v>
      </c>
      <c r="AA21" s="100">
        <v>7.06666798E-3</v>
      </c>
      <c r="AB21" s="100">
        <v>9.4501937290000004E-2</v>
      </c>
      <c r="AC21" s="100" t="s">
        <v>443</v>
      </c>
      <c r="AD21" s="100" t="s">
        <v>443</v>
      </c>
      <c r="AE21" s="101"/>
      <c r="AF21" s="100">
        <v>21866.677919969599</v>
      </c>
      <c r="AG21" s="100">
        <v>6840.0403581359897</v>
      </c>
      <c r="AH21" s="100">
        <v>12195.983266011321</v>
      </c>
      <c r="AI21" s="100">
        <v>146.950075703332</v>
      </c>
      <c r="AJ21" s="100">
        <v>8.3848502436616705</v>
      </c>
      <c r="AK21" s="100" t="s">
        <v>444</v>
      </c>
      <c r="AL21" s="29" t="s">
        <v>49</v>
      </c>
    </row>
    <row r="22" spans="1:38" ht="26.25" customHeight="1" thickBot="1" x14ac:dyDescent="0.3">
      <c r="A22" s="40" t="s">
        <v>53</v>
      </c>
      <c r="B22" s="44" t="s">
        <v>68</v>
      </c>
      <c r="C22" s="41" t="s">
        <v>69</v>
      </c>
      <c r="D22" s="42"/>
      <c r="E22" s="100">
        <v>1.133270835</v>
      </c>
      <c r="F22" s="100">
        <v>0.14583380107000002</v>
      </c>
      <c r="G22" s="100">
        <v>5.0431868740000008</v>
      </c>
      <c r="H22" s="100">
        <v>1.9458100000000001E-3</v>
      </c>
      <c r="I22" s="100" t="s">
        <v>442</v>
      </c>
      <c r="J22" s="100" t="s">
        <v>442</v>
      </c>
      <c r="K22" s="100" t="s">
        <v>442</v>
      </c>
      <c r="L22" s="100" t="s">
        <v>442</v>
      </c>
      <c r="M22" s="100">
        <v>2.9015553293200003</v>
      </c>
      <c r="N22" s="100">
        <v>0.19894381</v>
      </c>
      <c r="O22" s="100">
        <v>7.9361400000000012E-3</v>
      </c>
      <c r="P22" s="100">
        <v>1.2670550000000001E-2</v>
      </c>
      <c r="Q22" s="100">
        <v>1.2987839999999999E-2</v>
      </c>
      <c r="R22" s="100">
        <v>5.9840489999999996E-2</v>
      </c>
      <c r="S22" s="100">
        <v>5.0194389999999998E-2</v>
      </c>
      <c r="T22" s="100">
        <v>1.4116586899999999</v>
      </c>
      <c r="U22" s="100">
        <v>1.2134059999999999E-2</v>
      </c>
      <c r="V22" s="100">
        <v>0.36608742</v>
      </c>
      <c r="W22" s="100">
        <v>0.26381718599999998</v>
      </c>
      <c r="X22" s="100">
        <v>5.8435819560000005E-2</v>
      </c>
      <c r="Y22" s="100">
        <v>0.10134188198999999</v>
      </c>
      <c r="Z22" s="100">
        <v>3.189477869E-2</v>
      </c>
      <c r="AA22" s="100">
        <v>2.5251674490000001E-2</v>
      </c>
      <c r="AB22" s="100">
        <v>0.21692415473999999</v>
      </c>
      <c r="AC22" s="100" t="s">
        <v>445</v>
      </c>
      <c r="AD22" s="100">
        <v>0.1134</v>
      </c>
      <c r="AE22" s="101"/>
      <c r="AF22" s="100">
        <v>18547.176130235632</v>
      </c>
      <c r="AG22" s="100">
        <v>25076.670160202506</v>
      </c>
      <c r="AH22" s="100">
        <v>24329.714606164005</v>
      </c>
      <c r="AI22" s="100" t="s">
        <v>444</v>
      </c>
      <c r="AJ22" s="100">
        <v>2123.136</v>
      </c>
      <c r="AK22" s="100" t="s">
        <v>444</v>
      </c>
      <c r="AL22" s="29" t="s">
        <v>49</v>
      </c>
    </row>
    <row r="23" spans="1:38" ht="26.25" customHeight="1" thickBot="1" x14ac:dyDescent="0.3">
      <c r="A23" s="40" t="s">
        <v>70</v>
      </c>
      <c r="B23" s="44" t="s">
        <v>391</v>
      </c>
      <c r="C23" s="41" t="s">
        <v>387</v>
      </c>
      <c r="D23" s="83"/>
      <c r="E23" s="100">
        <v>5.7250547936292211</v>
      </c>
      <c r="F23" s="100">
        <v>1.9754622060829354</v>
      </c>
      <c r="G23" s="100">
        <v>0.5198905121647821</v>
      </c>
      <c r="H23" s="100">
        <v>1.0407959051541749E-3</v>
      </c>
      <c r="I23" s="100" t="s">
        <v>442</v>
      </c>
      <c r="J23" s="100" t="s">
        <v>442</v>
      </c>
      <c r="K23" s="100" t="s">
        <v>442</v>
      </c>
      <c r="L23" s="100" t="s">
        <v>442</v>
      </c>
      <c r="M23" s="100">
        <v>6.2607246801096874</v>
      </c>
      <c r="N23" s="100">
        <v>0.22201386713672699</v>
      </c>
      <c r="O23" s="100">
        <v>2.1613836288564567E-3</v>
      </c>
      <c r="P23" s="100">
        <v>1.06051E-3</v>
      </c>
      <c r="Q23" s="100">
        <v>1.4114199999999998E-3</v>
      </c>
      <c r="R23" s="100">
        <v>7.3269045584837588E-3</v>
      </c>
      <c r="S23" s="100">
        <v>0.3162940130813332</v>
      </c>
      <c r="T23" s="100">
        <v>1.0108117374410435E-2</v>
      </c>
      <c r="U23" s="100">
        <v>1.3891460927060824E-3</v>
      </c>
      <c r="V23" s="100">
        <v>0.1744103786441511</v>
      </c>
      <c r="W23" s="100" t="s">
        <v>443</v>
      </c>
      <c r="X23" s="100">
        <v>4.5934233089637731E-3</v>
      </c>
      <c r="Y23" s="100">
        <v>6.6861810617342803E-3</v>
      </c>
      <c r="Z23" s="100" t="s">
        <v>443</v>
      </c>
      <c r="AA23" s="100" t="s">
        <v>443</v>
      </c>
      <c r="AB23" s="100">
        <v>1.1279604360698053E-2</v>
      </c>
      <c r="AC23" s="100" t="s">
        <v>444</v>
      </c>
      <c r="AD23" s="100" t="s">
        <v>444</v>
      </c>
      <c r="AE23" s="101"/>
      <c r="AF23" s="100">
        <v>6033.5376580925131</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4.555674672929741</v>
      </c>
      <c r="F24" s="100">
        <v>0.26723446402789297</v>
      </c>
      <c r="G24" s="100">
        <v>8.8685778853124155</v>
      </c>
      <c r="H24" s="100">
        <v>4.7241408427276428E-3</v>
      </c>
      <c r="I24" s="100" t="s">
        <v>442</v>
      </c>
      <c r="J24" s="100" t="s">
        <v>442</v>
      </c>
      <c r="K24" s="100" t="s">
        <v>442</v>
      </c>
      <c r="L24" s="100" t="s">
        <v>442</v>
      </c>
      <c r="M24" s="100">
        <v>1.9404509959951701</v>
      </c>
      <c r="N24" s="100">
        <v>0.20922057200149333</v>
      </c>
      <c r="O24" s="100">
        <v>1.8018870656373087E-2</v>
      </c>
      <c r="P24" s="100">
        <v>1.5047440104654877E-2</v>
      </c>
      <c r="Q24" s="100">
        <v>2.5146116254321275E-2</v>
      </c>
      <c r="R24" s="100">
        <v>0.26964001479325578</v>
      </c>
      <c r="S24" s="100">
        <v>0.14796124919585113</v>
      </c>
      <c r="T24" s="100">
        <v>8.044703762793576</v>
      </c>
      <c r="U24" s="100">
        <v>1.9144890631310339E-2</v>
      </c>
      <c r="V24" s="100">
        <v>0.2510333836012853</v>
      </c>
      <c r="W24" s="100">
        <v>0.10650482736623063</v>
      </c>
      <c r="X24" s="100">
        <v>2.1919036660832475E-2</v>
      </c>
      <c r="Y24" s="100">
        <v>7.0670921825195521E-2</v>
      </c>
      <c r="Z24" s="100">
        <v>1.3813398019847333E-2</v>
      </c>
      <c r="AA24" s="100">
        <v>1.1367753235469709E-2</v>
      </c>
      <c r="AB24" s="100">
        <v>0.11777110973134503</v>
      </c>
      <c r="AC24" s="100">
        <v>2.4259532000000001E-4</v>
      </c>
      <c r="AD24" s="100">
        <v>5.7641620000000005E-2</v>
      </c>
      <c r="AE24" s="101"/>
      <c r="AF24" s="100">
        <v>14749.262069112769</v>
      </c>
      <c r="AG24" s="100">
        <v>339.06599999999997</v>
      </c>
      <c r="AH24" s="100">
        <v>21460.036201687028</v>
      </c>
      <c r="AI24" s="100">
        <v>8.3719999999999999</v>
      </c>
      <c r="AJ24" s="100" t="s">
        <v>444</v>
      </c>
      <c r="AK24" s="100" t="s">
        <v>444</v>
      </c>
      <c r="AL24" s="29" t="s">
        <v>49</v>
      </c>
    </row>
    <row r="25" spans="1:38" ht="26.25" customHeight="1" thickBot="1" x14ac:dyDescent="0.3">
      <c r="A25" s="40" t="s">
        <v>73</v>
      </c>
      <c r="B25" s="44" t="s">
        <v>74</v>
      </c>
      <c r="C25" s="46" t="s">
        <v>75</v>
      </c>
      <c r="D25" s="42"/>
      <c r="E25" s="100">
        <v>0.81497692694800006</v>
      </c>
      <c r="F25" s="100">
        <v>7.3051120298000011E-2</v>
      </c>
      <c r="G25" s="100">
        <v>5.2409218996999997E-2</v>
      </c>
      <c r="H25" s="100" t="s">
        <v>443</v>
      </c>
      <c r="I25" s="100" t="s">
        <v>442</v>
      </c>
      <c r="J25" s="100" t="s">
        <v>442</v>
      </c>
      <c r="K25" s="100" t="s">
        <v>442</v>
      </c>
      <c r="L25" s="100" t="s">
        <v>442</v>
      </c>
      <c r="M25" s="100">
        <v>0.68220925195999993</v>
      </c>
      <c r="N25" s="100">
        <v>1E-8</v>
      </c>
      <c r="O25" s="100">
        <v>1.092613721E-6</v>
      </c>
      <c r="P25" s="100">
        <v>1.3E-7</v>
      </c>
      <c r="Q25" s="100">
        <v>2.1852274420000001E-6</v>
      </c>
      <c r="R25" s="100">
        <v>2.2000000000000001E-7</v>
      </c>
      <c r="S25" s="100">
        <v>1.3999999999999998E-7</v>
      </c>
      <c r="T25" s="100">
        <v>1E-8</v>
      </c>
      <c r="U25" s="100">
        <v>2.1852274420000001E-6</v>
      </c>
      <c r="V25" s="100">
        <v>4.5999999999999999E-7</v>
      </c>
      <c r="W25" s="100" t="s">
        <v>443</v>
      </c>
      <c r="X25" s="100">
        <v>7.2510000000000005E-8</v>
      </c>
      <c r="Y25" s="100">
        <v>7.2510000000000005E-8</v>
      </c>
      <c r="Z25" s="100">
        <v>7.2510000000000005E-8</v>
      </c>
      <c r="AA25" s="100">
        <v>7.2510000000000005E-8</v>
      </c>
      <c r="AB25" s="100">
        <v>2.9002E-7</v>
      </c>
      <c r="AC25" s="100" t="s">
        <v>444</v>
      </c>
      <c r="AD25" s="100" t="s">
        <v>444</v>
      </c>
      <c r="AE25" s="101"/>
      <c r="AF25" s="100">
        <v>43698.418115217311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1.1173239830000001E-2</v>
      </c>
      <c r="F26" s="100">
        <v>2.3741697217E-2</v>
      </c>
      <c r="G26" s="100">
        <v>1.1634129839999999E-3</v>
      </c>
      <c r="H26" s="100" t="s">
        <v>443</v>
      </c>
      <c r="I26" s="100" t="s">
        <v>442</v>
      </c>
      <c r="J26" s="100" t="s">
        <v>442</v>
      </c>
      <c r="K26" s="100" t="s">
        <v>442</v>
      </c>
      <c r="L26" s="100" t="s">
        <v>442</v>
      </c>
      <c r="M26" s="100">
        <v>1.053236206172</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173.8523773399549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119.75552653006892</v>
      </c>
      <c r="F27" s="100">
        <v>79.053169841325442</v>
      </c>
      <c r="G27" s="100">
        <v>6.0942169736571632</v>
      </c>
      <c r="H27" s="100">
        <v>0.11025643506092689</v>
      </c>
      <c r="I27" s="100" t="s">
        <v>442</v>
      </c>
      <c r="J27" s="100" t="s">
        <v>442</v>
      </c>
      <c r="K27" s="100" t="s">
        <v>442</v>
      </c>
      <c r="L27" s="100" t="s">
        <v>442</v>
      </c>
      <c r="M27" s="100">
        <v>678.07781336723656</v>
      </c>
      <c r="N27" s="100">
        <v>107.6080740790933</v>
      </c>
      <c r="O27" s="100">
        <v>5.9302231812640468E-4</v>
      </c>
      <c r="P27" s="100">
        <v>2.9945653549342765E-2</v>
      </c>
      <c r="Q27" s="100">
        <v>9.2272693887635981E-4</v>
      </c>
      <c r="R27" s="100">
        <v>2.7874791908212439E-2</v>
      </c>
      <c r="S27" s="100">
        <v>1.9417405646519982E-2</v>
      </c>
      <c r="T27" s="100">
        <v>6.3218547331523479E-3</v>
      </c>
      <c r="U27" s="100">
        <v>6.5940924149991155E-4</v>
      </c>
      <c r="V27" s="100">
        <v>0.11079413254869058</v>
      </c>
      <c r="W27" s="100">
        <v>1.4179204999999999</v>
      </c>
      <c r="X27" s="100">
        <v>5.9529438477100002E-2</v>
      </c>
      <c r="Y27" s="100">
        <v>8.13935009362E-2</v>
      </c>
      <c r="Z27" s="100">
        <v>4.7103611469899997E-2</v>
      </c>
      <c r="AA27" s="100">
        <v>8.046697048080001E-2</v>
      </c>
      <c r="AB27" s="100">
        <v>0.26849352136400001</v>
      </c>
      <c r="AC27" s="100">
        <v>1.4179195000000001E-3</v>
      </c>
      <c r="AD27" s="100">
        <v>3.1480959999999998E-4</v>
      </c>
      <c r="AE27" s="101"/>
      <c r="AF27" s="100">
        <v>174560.0667182043</v>
      </c>
      <c r="AG27" s="100" t="s">
        <v>444</v>
      </c>
      <c r="AH27" s="100" t="s">
        <v>444</v>
      </c>
      <c r="AI27" s="100" t="s">
        <v>444</v>
      </c>
      <c r="AJ27" s="100" t="s">
        <v>444</v>
      </c>
      <c r="AK27" s="100" t="s">
        <v>444</v>
      </c>
      <c r="AL27" s="29" t="s">
        <v>49</v>
      </c>
    </row>
    <row r="28" spans="1:38" ht="26.25" customHeight="1" thickBot="1" x14ac:dyDescent="0.3">
      <c r="A28" s="40" t="s">
        <v>78</v>
      </c>
      <c r="B28" s="40" t="s">
        <v>81</v>
      </c>
      <c r="C28" s="41" t="s">
        <v>82</v>
      </c>
      <c r="D28" s="42"/>
      <c r="E28" s="100">
        <v>5.4622342525971472</v>
      </c>
      <c r="F28" s="100">
        <v>0.73627919361510563</v>
      </c>
      <c r="G28" s="100">
        <v>1.036219842874037</v>
      </c>
      <c r="H28" s="100">
        <v>3.9083596803840184E-3</v>
      </c>
      <c r="I28" s="100" t="s">
        <v>442</v>
      </c>
      <c r="J28" s="100" t="s">
        <v>442</v>
      </c>
      <c r="K28" s="100" t="s">
        <v>442</v>
      </c>
      <c r="L28" s="100" t="s">
        <v>442</v>
      </c>
      <c r="M28" s="100">
        <v>6.9751174428904061</v>
      </c>
      <c r="N28" s="100">
        <v>0.48565314782999314</v>
      </c>
      <c r="O28" s="100">
        <v>1.7509767806259694E-5</v>
      </c>
      <c r="P28" s="100">
        <v>1.7075311875100441E-3</v>
      </c>
      <c r="Q28" s="100">
        <v>3.3831502012891525E-5</v>
      </c>
      <c r="R28" s="100">
        <v>2.6475752199672299E-3</v>
      </c>
      <c r="S28" s="100">
        <v>1.778703381181706E-3</v>
      </c>
      <c r="T28" s="100">
        <v>8.7859575219456743E-5</v>
      </c>
      <c r="U28" s="100">
        <v>3.2643468413263668E-5</v>
      </c>
      <c r="V28" s="100">
        <v>5.8401833063986223E-3</v>
      </c>
      <c r="W28" s="100">
        <v>1.00911E-2</v>
      </c>
      <c r="X28" s="100">
        <v>6.3554283144000006E-3</v>
      </c>
      <c r="Y28" s="100">
        <v>7.1732163971999999E-3</v>
      </c>
      <c r="Z28" s="100">
        <v>5.5702821841000002E-3</v>
      </c>
      <c r="AA28" s="100">
        <v>6.0036394356000004E-3</v>
      </c>
      <c r="AB28" s="100">
        <v>2.5102566331300001E-2</v>
      </c>
      <c r="AC28" s="100">
        <v>1.0091099999999999E-5</v>
      </c>
      <c r="AD28" s="100">
        <v>8.3597999999999991E-6</v>
      </c>
      <c r="AE28" s="101"/>
      <c r="AF28" s="100">
        <v>13442.716776222102</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76.185252021780869</v>
      </c>
      <c r="F29" s="100">
        <v>4.3723360184076734</v>
      </c>
      <c r="G29" s="100">
        <v>6.2860836348632336</v>
      </c>
      <c r="H29" s="100">
        <v>1.9986902708198483E-2</v>
      </c>
      <c r="I29" s="100" t="s">
        <v>442</v>
      </c>
      <c r="J29" s="100" t="s">
        <v>442</v>
      </c>
      <c r="K29" s="100" t="s">
        <v>442</v>
      </c>
      <c r="L29" s="100" t="s">
        <v>442</v>
      </c>
      <c r="M29" s="100">
        <v>16.801155197977785</v>
      </c>
      <c r="N29" s="100">
        <v>3.7885294051482818E-2</v>
      </c>
      <c r="O29" s="100">
        <v>9.2615314532146551E-5</v>
      </c>
      <c r="P29" s="100">
        <v>9.805917808366444E-3</v>
      </c>
      <c r="Q29" s="100">
        <v>1.8514018480796438E-4</v>
      </c>
      <c r="R29" s="100">
        <v>1.5719550411461863E-2</v>
      </c>
      <c r="S29" s="100">
        <v>1.0541594557756551E-2</v>
      </c>
      <c r="T29" s="100">
        <v>3.7181792197351672E-4</v>
      </c>
      <c r="U29" s="100">
        <v>1.8504974055163568E-4</v>
      </c>
      <c r="V29" s="100">
        <v>3.3306239971604562E-2</v>
      </c>
      <c r="W29" s="100">
        <v>0.43431389999999997</v>
      </c>
      <c r="X29" s="100">
        <v>6.2044818824000007E-3</v>
      </c>
      <c r="Y29" s="100">
        <v>3.7571584732E-2</v>
      </c>
      <c r="Z29" s="100">
        <v>4.1983660737099998E-2</v>
      </c>
      <c r="AA29" s="100">
        <v>9.6514162614000001E-3</v>
      </c>
      <c r="AB29" s="100">
        <v>9.5411143612900012E-2</v>
      </c>
      <c r="AC29" s="100">
        <v>7.5143100000000002E-5</v>
      </c>
      <c r="AD29" s="100">
        <v>7.5143100000000002E-5</v>
      </c>
      <c r="AE29" s="101"/>
      <c r="AF29" s="100">
        <v>78969.347446807107</v>
      </c>
      <c r="AG29" s="100" t="s">
        <v>444</v>
      </c>
      <c r="AH29" s="100" t="s">
        <v>444</v>
      </c>
      <c r="AI29" s="100" t="s">
        <v>444</v>
      </c>
      <c r="AJ29" s="100" t="s">
        <v>444</v>
      </c>
      <c r="AK29" s="100" t="s">
        <v>444</v>
      </c>
      <c r="AL29" s="29" t="s">
        <v>49</v>
      </c>
    </row>
    <row r="30" spans="1:38" ht="26.25" customHeight="1" thickBot="1" x14ac:dyDescent="0.3">
      <c r="A30" s="40" t="s">
        <v>78</v>
      </c>
      <c r="B30" s="40" t="s">
        <v>85</v>
      </c>
      <c r="C30" s="41" t="s">
        <v>86</v>
      </c>
      <c r="D30" s="42"/>
      <c r="E30" s="100">
        <v>0.15994926045632973</v>
      </c>
      <c r="F30" s="100">
        <v>5.3189913668655917</v>
      </c>
      <c r="G30" s="100">
        <v>1.7632762403401447E-2</v>
      </c>
      <c r="H30" s="100">
        <v>1.3428046648781583E-3</v>
      </c>
      <c r="I30" s="100" t="s">
        <v>442</v>
      </c>
      <c r="J30" s="100" t="s">
        <v>442</v>
      </c>
      <c r="K30" s="100" t="s">
        <v>442</v>
      </c>
      <c r="L30" s="100" t="s">
        <v>442</v>
      </c>
      <c r="M30" s="100">
        <v>16.379815215195162</v>
      </c>
      <c r="N30" s="100">
        <v>1.2009811994727253</v>
      </c>
      <c r="O30" s="100">
        <v>1.8947308212594945E-3</v>
      </c>
      <c r="P30" s="100">
        <v>2.5567505484932091E-4</v>
      </c>
      <c r="Q30" s="100">
        <v>8.8163812017007206E-6</v>
      </c>
      <c r="R30" s="100">
        <v>8.1382102527796912E-3</v>
      </c>
      <c r="S30" s="100">
        <v>0.3223971176237137</v>
      </c>
      <c r="T30" s="100">
        <v>1.3277138226409781E-2</v>
      </c>
      <c r="U30" s="100">
        <v>1.8864463772516364E-3</v>
      </c>
      <c r="V30" s="100">
        <v>0.18745263654907759</v>
      </c>
      <c r="W30" s="100">
        <v>1.5610499999999999E-2</v>
      </c>
      <c r="X30" s="100">
        <v>2.3787510519999999E-4</v>
      </c>
      <c r="Y30" s="100">
        <v>4.3610436019999996E-4</v>
      </c>
      <c r="Z30" s="100">
        <v>1.4867194070000001E-4</v>
      </c>
      <c r="AA30" s="100">
        <v>5.1044033029999994E-4</v>
      </c>
      <c r="AB30" s="100">
        <v>1.3330917363999998E-3</v>
      </c>
      <c r="AC30" s="100">
        <v>1.5610499999999999E-5</v>
      </c>
      <c r="AD30" s="100">
        <v>1.5610499999999999E-5</v>
      </c>
      <c r="AE30" s="101"/>
      <c r="AF30" s="100">
        <v>1286.4275690775</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15.077836591889131</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699.61825211229996</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7.0094871092229942</v>
      </c>
      <c r="O32" s="100">
        <v>3.0884712304887572E-2</v>
      </c>
      <c r="P32" s="100" t="s">
        <v>443</v>
      </c>
      <c r="Q32" s="100">
        <v>8.0209113608713759E-2</v>
      </c>
      <c r="R32" s="100">
        <v>2.6142212141275518</v>
      </c>
      <c r="S32" s="100">
        <v>57.381048274620767</v>
      </c>
      <c r="T32" s="100">
        <v>0.40282711357405798</v>
      </c>
      <c r="U32" s="100">
        <v>4.7185186141136905E-2</v>
      </c>
      <c r="V32" s="100">
        <v>18.927822525025373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77915.541110824794</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77915.541110824794</v>
      </c>
      <c r="AL33" s="29" t="s">
        <v>411</v>
      </c>
    </row>
    <row r="34" spans="1:38" ht="26.25" customHeight="1" thickBot="1" x14ac:dyDescent="0.3">
      <c r="A34" s="40" t="s">
        <v>70</v>
      </c>
      <c r="B34" s="40" t="s">
        <v>93</v>
      </c>
      <c r="C34" s="41" t="s">
        <v>94</v>
      </c>
      <c r="D34" s="42"/>
      <c r="E34" s="100">
        <v>4.6654129843300005</v>
      </c>
      <c r="F34" s="100">
        <v>0.40322432610100001</v>
      </c>
      <c r="G34" s="100">
        <v>0.34714432468700007</v>
      </c>
      <c r="H34" s="100">
        <v>6.1718764299999998E-4</v>
      </c>
      <c r="I34" s="100" t="s">
        <v>442</v>
      </c>
      <c r="J34" s="100" t="s">
        <v>442</v>
      </c>
      <c r="K34" s="100" t="s">
        <v>442</v>
      </c>
      <c r="L34" s="100" t="s">
        <v>442</v>
      </c>
      <c r="M34" s="100">
        <v>2.08902593996</v>
      </c>
      <c r="N34" s="100">
        <v>5.1792499999999998E-3</v>
      </c>
      <c r="O34" s="100">
        <v>7.1476993400000004E-4</v>
      </c>
      <c r="P34" s="100">
        <v>1.7306600000000002E-3</v>
      </c>
      <c r="Q34" s="100">
        <v>2.3033000000000003E-3</v>
      </c>
      <c r="R34" s="100">
        <v>3.5736157240000002E-3</v>
      </c>
      <c r="S34" s="100">
        <v>1.6823281169200002</v>
      </c>
      <c r="T34" s="100">
        <v>5.0030397439999996E-3</v>
      </c>
      <c r="U34" s="100">
        <v>7.1476993400000004E-4</v>
      </c>
      <c r="V34" s="100">
        <v>7.1472300480000001E-2</v>
      </c>
      <c r="W34" s="100">
        <v>1.8360992</v>
      </c>
      <c r="X34" s="100">
        <v>5.3754533240000001E-3</v>
      </c>
      <c r="Y34" s="100">
        <v>6.0257804840000003E-3</v>
      </c>
      <c r="Z34" s="100">
        <v>2.5919471899999999E-3</v>
      </c>
      <c r="AA34" s="100">
        <v>2.3543554E-4</v>
      </c>
      <c r="AB34" s="100">
        <v>1.4228617137999999E-2</v>
      </c>
      <c r="AC34" s="100" t="s">
        <v>444</v>
      </c>
      <c r="AD34" s="100" t="s">
        <v>444</v>
      </c>
      <c r="AE34" s="101"/>
      <c r="AF34" s="100">
        <v>3002.0195595013224</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2.3327115872236437</v>
      </c>
      <c r="F35" s="100">
        <v>0.11202791293521112</v>
      </c>
      <c r="G35" s="100">
        <v>0.91168460716380506</v>
      </c>
      <c r="H35" s="100">
        <v>3.8079024671078444E-4</v>
      </c>
      <c r="I35" s="100" t="s">
        <v>442</v>
      </c>
      <c r="J35" s="100" t="s">
        <v>442</v>
      </c>
      <c r="K35" s="100" t="s">
        <v>442</v>
      </c>
      <c r="L35" s="100" t="s">
        <v>442</v>
      </c>
      <c r="M35" s="100">
        <v>0.55496900915820424</v>
      </c>
      <c r="N35" s="100">
        <v>4.3021227482334503E-3</v>
      </c>
      <c r="O35" s="100">
        <v>4.6682660162129E-4</v>
      </c>
      <c r="P35" s="100">
        <v>1.8581467597333801E-3</v>
      </c>
      <c r="Q35" s="100">
        <v>3.6156344460337598E-3</v>
      </c>
      <c r="R35" s="100" t="s">
        <v>443</v>
      </c>
      <c r="S35" s="100">
        <v>3.6156344460337602E-3</v>
      </c>
      <c r="T35" s="100">
        <v>0.11234186574236547</v>
      </c>
      <c r="U35" s="100">
        <v>8.60424549646727E-3</v>
      </c>
      <c r="V35" s="100">
        <v>2.1144470473188421E-2</v>
      </c>
      <c r="W35" s="100" t="s">
        <v>443</v>
      </c>
      <c r="X35" s="100">
        <v>1.7987480581896E-3</v>
      </c>
      <c r="Y35" s="100">
        <v>1.7850577956284599E-3</v>
      </c>
      <c r="Z35" s="100">
        <v>6.8753053142805E-4</v>
      </c>
      <c r="AA35" s="100" t="s">
        <v>443</v>
      </c>
      <c r="AB35" s="100">
        <v>4.271336385246031E-3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4.4937369816692119</v>
      </c>
      <c r="F36" s="100">
        <v>0.24401602818403489</v>
      </c>
      <c r="G36" s="100">
        <v>0.38813985659074418</v>
      </c>
      <c r="H36" s="100">
        <v>6.1741047056544369E-4</v>
      </c>
      <c r="I36" s="100" t="s">
        <v>442</v>
      </c>
      <c r="J36" s="100" t="s">
        <v>442</v>
      </c>
      <c r="K36" s="100" t="s">
        <v>442</v>
      </c>
      <c r="L36" s="100" t="s">
        <v>442</v>
      </c>
      <c r="M36" s="100">
        <v>0.94531319409043379</v>
      </c>
      <c r="N36" s="100">
        <v>1.009990530754667E-2</v>
      </c>
      <c r="O36" s="100">
        <v>7.7697402404928854E-4</v>
      </c>
      <c r="P36" s="100">
        <v>3.1040242379658019E-3</v>
      </c>
      <c r="Q36" s="100">
        <v>4.1347604278325466E-3</v>
      </c>
      <c r="R36" s="100">
        <v>3.8848144518818656E-3</v>
      </c>
      <c r="S36" s="100">
        <v>4.7335407754140461E-2</v>
      </c>
      <c r="T36" s="100">
        <v>7.7696269037638349E-2</v>
      </c>
      <c r="U36" s="100">
        <v>7.769628903764151E-3</v>
      </c>
      <c r="V36" s="100">
        <v>9.3235471176801449E-2</v>
      </c>
      <c r="W36" s="100">
        <v>8.414631304266941E-2</v>
      </c>
      <c r="X36" s="100">
        <v>1.2210031754223199E-3</v>
      </c>
      <c r="Y36" s="100">
        <v>1.06623276489877E-3</v>
      </c>
      <c r="Z36" s="100">
        <v>4.5056118244962001E-4</v>
      </c>
      <c r="AA36" s="100">
        <v>2.7690367122790001E-5</v>
      </c>
      <c r="AB36" s="100">
        <v>2.7674511902936773E-3</v>
      </c>
      <c r="AC36" s="100">
        <v>2.2517715790470942E-3</v>
      </c>
      <c r="AD36" s="100">
        <v>1.0746054171385112E-3</v>
      </c>
      <c r="AE36" s="101"/>
      <c r="AF36" s="100">
        <v>4990.5533150579013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0.14797006999999998</v>
      </c>
      <c r="F37" s="100">
        <v>4.7977942539999999E-2</v>
      </c>
      <c r="G37" s="100">
        <v>5.8317999999999998E-4</v>
      </c>
      <c r="H37" s="100" t="s">
        <v>443</v>
      </c>
      <c r="I37" s="100" t="s">
        <v>442</v>
      </c>
      <c r="J37" s="100" t="s">
        <v>442</v>
      </c>
      <c r="K37" s="100" t="s">
        <v>442</v>
      </c>
      <c r="L37" s="100" t="s">
        <v>442</v>
      </c>
      <c r="M37" s="100">
        <v>0.22685553</v>
      </c>
      <c r="N37" s="100">
        <v>9.5699999999999999E-6</v>
      </c>
      <c r="O37" s="100">
        <v>7.7999999999999994E-7</v>
      </c>
      <c r="P37" s="100">
        <v>4.7001999999999998E-4</v>
      </c>
      <c r="Q37" s="100">
        <v>8.7040000000000007E-5</v>
      </c>
      <c r="R37" s="100">
        <v>1.132E-5</v>
      </c>
      <c r="S37" s="100">
        <v>2.26E-6</v>
      </c>
      <c r="T37" s="100">
        <v>1.132E-5</v>
      </c>
      <c r="U37" s="100">
        <v>5.0479999999999998E-5</v>
      </c>
      <c r="V37" s="100">
        <v>6.3539999999999994E-4</v>
      </c>
      <c r="W37" s="100">
        <v>4.5260999999999999E-4</v>
      </c>
      <c r="X37" s="100">
        <v>6.2670000000000007E-7</v>
      </c>
      <c r="Y37" s="100">
        <v>2.5241999999999999E-6</v>
      </c>
      <c r="Z37" s="100">
        <v>9.5745000000000004E-7</v>
      </c>
      <c r="AA37" s="100">
        <v>9.4005E-7</v>
      </c>
      <c r="AB37" s="100">
        <v>5.04839E-6</v>
      </c>
      <c r="AC37" s="100" t="s">
        <v>444</v>
      </c>
      <c r="AD37" s="100" t="s">
        <v>444</v>
      </c>
      <c r="AE37" s="101"/>
      <c r="AF37" s="100" t="s">
        <v>444</v>
      </c>
      <c r="AG37" s="100" t="s">
        <v>444</v>
      </c>
      <c r="AH37" s="100">
        <v>3520.6946081836968</v>
      </c>
      <c r="AI37" s="100" t="s">
        <v>444</v>
      </c>
      <c r="AJ37" s="100" t="s">
        <v>444</v>
      </c>
      <c r="AK37" s="100" t="s">
        <v>444</v>
      </c>
      <c r="AL37" s="29" t="s">
        <v>49</v>
      </c>
    </row>
    <row r="38" spans="1:38" ht="26.25" customHeight="1" thickBot="1" x14ac:dyDescent="0.3">
      <c r="A38" s="40" t="s">
        <v>70</v>
      </c>
      <c r="B38" s="40" t="s">
        <v>101</v>
      </c>
      <c r="C38" s="41" t="s">
        <v>102</v>
      </c>
      <c r="D38" s="47"/>
      <c r="E38" s="100">
        <v>2.1141685054480583</v>
      </c>
      <c r="F38" s="100">
        <v>0.27136131434848471</v>
      </c>
      <c r="G38" s="100">
        <v>0.1470652488743332</v>
      </c>
      <c r="H38" s="100">
        <v>3.092760589796045E-4</v>
      </c>
      <c r="I38" s="100" t="s">
        <v>442</v>
      </c>
      <c r="J38" s="100" t="s">
        <v>442</v>
      </c>
      <c r="K38" s="100" t="s">
        <v>442</v>
      </c>
      <c r="L38" s="100" t="s">
        <v>442</v>
      </c>
      <c r="M38" s="100">
        <v>0.84754740713413812</v>
      </c>
      <c r="N38" s="100">
        <v>6.9742490204694977E-3</v>
      </c>
      <c r="O38" s="100">
        <v>6.2141057430160776E-4</v>
      </c>
      <c r="P38" s="100" t="s">
        <v>443</v>
      </c>
      <c r="Q38" s="100" t="s">
        <v>443</v>
      </c>
      <c r="R38" s="100">
        <v>2.5638198801377354E-3</v>
      </c>
      <c r="S38" s="100">
        <v>8.6078854646239961E-2</v>
      </c>
      <c r="T38" s="100">
        <v>3.2525221919411538E-3</v>
      </c>
      <c r="U38" s="100">
        <v>4.3395909339956329E-4</v>
      </c>
      <c r="V38" s="100">
        <v>5.1180891400313074E-2</v>
      </c>
      <c r="W38" s="100" t="s">
        <v>443</v>
      </c>
      <c r="X38" s="100">
        <v>1.3181698349538499E-3</v>
      </c>
      <c r="Y38" s="100">
        <v>2.1024885278957167E-3</v>
      </c>
      <c r="Z38" s="100" t="s">
        <v>443</v>
      </c>
      <c r="AA38" s="100" t="s">
        <v>443</v>
      </c>
      <c r="AB38" s="100">
        <v>3.4206583628495673E-3</v>
      </c>
      <c r="AC38" s="100" t="s">
        <v>444</v>
      </c>
      <c r="AD38" s="100" t="s">
        <v>444</v>
      </c>
      <c r="AE38" s="101"/>
      <c r="AF38" s="100">
        <v>1854.5697541687359</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3.2673929421173629</v>
      </c>
      <c r="F39" s="100">
        <v>0.71609498763850699</v>
      </c>
      <c r="G39" s="100">
        <v>3.7722135470955878</v>
      </c>
      <c r="H39" s="100">
        <v>1.1144369757272357E-2</v>
      </c>
      <c r="I39" s="100" t="s">
        <v>442</v>
      </c>
      <c r="J39" s="100" t="s">
        <v>442</v>
      </c>
      <c r="K39" s="100" t="s">
        <v>442</v>
      </c>
      <c r="L39" s="100" t="s">
        <v>442</v>
      </c>
      <c r="M39" s="100">
        <v>2.9344781044998305</v>
      </c>
      <c r="N39" s="100">
        <v>6.7640051044258659E-2</v>
      </c>
      <c r="O39" s="100">
        <v>1.2704331234489087E-3</v>
      </c>
      <c r="P39" s="100">
        <v>1.1380912645945122E-2</v>
      </c>
      <c r="Q39" s="100">
        <v>7.7968459839787268E-3</v>
      </c>
      <c r="R39" s="100">
        <v>6.5750539335118235E-2</v>
      </c>
      <c r="S39" s="100">
        <v>2.4950333450486247E-2</v>
      </c>
      <c r="T39" s="100">
        <v>0.74159692853253589</v>
      </c>
      <c r="U39" s="100">
        <v>2.8557724910396615E-3</v>
      </c>
      <c r="V39" s="100">
        <v>0.4838997764862667</v>
      </c>
      <c r="W39" s="100">
        <v>0.24348047021366939</v>
      </c>
      <c r="X39" s="100">
        <v>0.21091896265939752</v>
      </c>
      <c r="Y39" s="100">
        <v>0.23905061532749949</v>
      </c>
      <c r="Z39" s="100">
        <v>0.15582445246534768</v>
      </c>
      <c r="AA39" s="100">
        <v>7.9360787212325284E-2</v>
      </c>
      <c r="AB39" s="100">
        <v>0.6851548176386999</v>
      </c>
      <c r="AC39" s="100">
        <v>1.3696138102000002E-3</v>
      </c>
      <c r="AD39" s="100">
        <v>1.6962910276000002E-2</v>
      </c>
      <c r="AE39" s="101"/>
      <c r="AF39" s="100">
        <v>31248.905051538997</v>
      </c>
      <c r="AG39" s="100">
        <v>95.283642851893006</v>
      </c>
      <c r="AH39" s="100">
        <v>34470.422847698363</v>
      </c>
      <c r="AI39" s="100" t="s">
        <v>444</v>
      </c>
      <c r="AJ39" s="100">
        <v>437.981995589029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15.294106164545788</v>
      </c>
      <c r="F41" s="100">
        <v>14.375702850079755</v>
      </c>
      <c r="G41" s="100">
        <v>31.223702483614161</v>
      </c>
      <c r="H41" s="100">
        <v>0.68769388962267675</v>
      </c>
      <c r="I41" s="100" t="s">
        <v>442</v>
      </c>
      <c r="J41" s="100" t="s">
        <v>442</v>
      </c>
      <c r="K41" s="100" t="s">
        <v>442</v>
      </c>
      <c r="L41" s="100" t="s">
        <v>442</v>
      </c>
      <c r="M41" s="100">
        <v>109.5726866027091</v>
      </c>
      <c r="N41" s="100">
        <v>2.2117608099560444</v>
      </c>
      <c r="O41" s="100">
        <v>0.14846882115347965</v>
      </c>
      <c r="P41" s="100">
        <v>0.14844253333138333</v>
      </c>
      <c r="Q41" s="100">
        <v>4.549553862688116E-2</v>
      </c>
      <c r="R41" s="100">
        <v>0.45231170386813169</v>
      </c>
      <c r="S41" s="100">
        <v>0.42106489042531325</v>
      </c>
      <c r="T41" s="100">
        <v>0.21445966074617573</v>
      </c>
      <c r="U41" s="100">
        <v>0.16420574717310876</v>
      </c>
      <c r="V41" s="100">
        <v>8.9552614975135807</v>
      </c>
      <c r="W41" s="100">
        <v>21.949426644875423</v>
      </c>
      <c r="X41" s="100">
        <v>4.9514980161907154</v>
      </c>
      <c r="Y41" s="100">
        <v>6.631550465536991</v>
      </c>
      <c r="Z41" s="100">
        <v>2.7821637369923531</v>
      </c>
      <c r="AA41" s="100">
        <v>2.5774988154530893</v>
      </c>
      <c r="AB41" s="100">
        <v>16.942711033975147</v>
      </c>
      <c r="AC41" s="100">
        <v>6.1189764944459636E-2</v>
      </c>
      <c r="AD41" s="100">
        <v>3.223247157618935</v>
      </c>
      <c r="AE41" s="101"/>
      <c r="AF41" s="100">
        <v>172880.50784400001</v>
      </c>
      <c r="AG41" s="100">
        <v>18957.144274896571</v>
      </c>
      <c r="AH41" s="100">
        <v>104670.25178000001</v>
      </c>
      <c r="AI41" s="100">
        <v>9887.3187898407523</v>
      </c>
      <c r="AJ41" s="100" t="s">
        <v>444</v>
      </c>
      <c r="AK41" s="100" t="s">
        <v>444</v>
      </c>
      <c r="AL41" s="29" t="s">
        <v>49</v>
      </c>
    </row>
    <row r="42" spans="1:38" ht="26.25" customHeight="1" thickBot="1" x14ac:dyDescent="0.3">
      <c r="A42" s="40" t="s">
        <v>70</v>
      </c>
      <c r="B42" s="40" t="s">
        <v>107</v>
      </c>
      <c r="C42" s="41" t="s">
        <v>108</v>
      </c>
      <c r="D42" s="42"/>
      <c r="E42" s="100">
        <v>0.11647955754309502</v>
      </c>
      <c r="F42" s="100">
        <v>1.6629031629459154</v>
      </c>
      <c r="G42" s="100">
        <v>1.1496103413790489E-2</v>
      </c>
      <c r="H42" s="100">
        <v>1.5526625464104814E-4</v>
      </c>
      <c r="I42" s="100" t="s">
        <v>442</v>
      </c>
      <c r="J42" s="100" t="s">
        <v>442</v>
      </c>
      <c r="K42" s="100" t="s">
        <v>442</v>
      </c>
      <c r="L42" s="100" t="s">
        <v>442</v>
      </c>
      <c r="M42" s="100">
        <v>13.813509981732</v>
      </c>
      <c r="N42" s="100">
        <v>0.77781388288577058</v>
      </c>
      <c r="O42" s="100">
        <v>1.9662941293451485E-4</v>
      </c>
      <c r="P42" s="100" t="s">
        <v>443</v>
      </c>
      <c r="Q42" s="100" t="s">
        <v>443</v>
      </c>
      <c r="R42" s="100">
        <v>1.3748600466483999E-3</v>
      </c>
      <c r="S42" s="100">
        <v>4.1713749570679935E-2</v>
      </c>
      <c r="T42" s="100">
        <v>1.4060696301262487E-3</v>
      </c>
      <c r="U42" s="100">
        <v>1.9160155814687487E-4</v>
      </c>
      <c r="V42" s="100">
        <v>2.2351371213492476E-2</v>
      </c>
      <c r="W42" s="100" t="s">
        <v>443</v>
      </c>
      <c r="X42" s="100">
        <v>6.8524683311556919E-4</v>
      </c>
      <c r="Y42" s="100">
        <v>6.9875058228356917E-4</v>
      </c>
      <c r="Z42" s="100" t="s">
        <v>443</v>
      </c>
      <c r="AA42" s="100" t="s">
        <v>443</v>
      </c>
      <c r="AB42" s="100">
        <v>1.3839974053991384E-3</v>
      </c>
      <c r="AC42" s="100" t="s">
        <v>444</v>
      </c>
      <c r="AD42" s="100" t="s">
        <v>444</v>
      </c>
      <c r="AE42" s="101"/>
      <c r="AF42" s="100">
        <v>838.71706914134904</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2.6100447733599998</v>
      </c>
      <c r="F43" s="100">
        <v>0.59411112959000012</v>
      </c>
      <c r="G43" s="100">
        <v>28.30127290415</v>
      </c>
      <c r="H43" s="100">
        <v>4.3700000000000005E-5</v>
      </c>
      <c r="I43" s="100" t="s">
        <v>442</v>
      </c>
      <c r="J43" s="100" t="s">
        <v>442</v>
      </c>
      <c r="K43" s="100" t="s">
        <v>442</v>
      </c>
      <c r="L43" s="100" t="s">
        <v>442</v>
      </c>
      <c r="M43" s="100">
        <v>5.4098218122600006</v>
      </c>
      <c r="N43" s="100">
        <v>0.6331256287</v>
      </c>
      <c r="O43" s="100">
        <v>1.2271659183E-2</v>
      </c>
      <c r="P43" s="100">
        <v>1.8101711996999999E-2</v>
      </c>
      <c r="Q43" s="100">
        <v>2.9838707867000002E-2</v>
      </c>
      <c r="R43" s="100">
        <v>0.40366609942100001</v>
      </c>
      <c r="S43" s="100">
        <v>0.12317228260599999</v>
      </c>
      <c r="T43" s="100">
        <v>3.7378603071759997</v>
      </c>
      <c r="U43" s="100">
        <v>4.5517588669999999E-3</v>
      </c>
      <c r="V43" s="100">
        <v>0.77895948348800004</v>
      </c>
      <c r="W43" s="100">
        <v>1.1150516029999999</v>
      </c>
      <c r="X43" s="100">
        <v>0.26857796927099992</v>
      </c>
      <c r="Y43" s="100">
        <v>0.357547963257</v>
      </c>
      <c r="Z43" s="100">
        <v>0.15000035153800001</v>
      </c>
      <c r="AA43" s="100">
        <v>0.11786346422999999</v>
      </c>
      <c r="AB43" s="100">
        <v>0.89398974829</v>
      </c>
      <c r="AC43" s="100">
        <v>1.3900399999999999E-3</v>
      </c>
      <c r="AD43" s="100">
        <v>0.38113999999999998</v>
      </c>
      <c r="AE43" s="101"/>
      <c r="AF43" s="100">
        <v>22140.9103063</v>
      </c>
      <c r="AG43" s="100">
        <v>2242</v>
      </c>
      <c r="AH43" s="100">
        <v>1201</v>
      </c>
      <c r="AI43" s="100" t="s">
        <v>444</v>
      </c>
      <c r="AJ43" s="100" t="s">
        <v>444</v>
      </c>
      <c r="AK43" s="100" t="s">
        <v>444</v>
      </c>
      <c r="AL43" s="29" t="s">
        <v>49</v>
      </c>
    </row>
    <row r="44" spans="1:38" ht="26.25" customHeight="1" thickBot="1" x14ac:dyDescent="0.3">
      <c r="A44" s="40" t="s">
        <v>70</v>
      </c>
      <c r="B44" s="40" t="s">
        <v>111</v>
      </c>
      <c r="C44" s="41" t="s">
        <v>112</v>
      </c>
      <c r="D44" s="42"/>
      <c r="E44" s="100">
        <v>6.7952792506913795</v>
      </c>
      <c r="F44" s="100">
        <v>4.4282989579752785</v>
      </c>
      <c r="G44" s="100">
        <v>0.90336631884112994</v>
      </c>
      <c r="H44" s="100">
        <v>1.4149237036044423E-3</v>
      </c>
      <c r="I44" s="100" t="s">
        <v>442</v>
      </c>
      <c r="J44" s="100" t="s">
        <v>442</v>
      </c>
      <c r="K44" s="100" t="s">
        <v>442</v>
      </c>
      <c r="L44" s="100" t="s">
        <v>442</v>
      </c>
      <c r="M44" s="100">
        <v>9.8445267851735956</v>
      </c>
      <c r="N44" s="100">
        <v>0.46190365989034143</v>
      </c>
      <c r="O44" s="100">
        <v>4.2579654090605717E-3</v>
      </c>
      <c r="P44" s="100">
        <v>4.2426000000000003E-4</v>
      </c>
      <c r="Q44" s="100">
        <v>6.39932E-3</v>
      </c>
      <c r="R44" s="100">
        <v>1.39585402577443E-2</v>
      </c>
      <c r="S44" s="100">
        <v>0.57829444565579458</v>
      </c>
      <c r="T44" s="100">
        <v>1.7782460262551428E-2</v>
      </c>
      <c r="U44" s="100">
        <v>1.9119549742174645E-3</v>
      </c>
      <c r="V44" s="100">
        <v>0.3354755149226134</v>
      </c>
      <c r="W44" s="100">
        <v>4.1719299999999999E-3</v>
      </c>
      <c r="X44" s="100">
        <v>5.8518511352895937E-3</v>
      </c>
      <c r="Y44" s="100">
        <v>9.4419062107101229E-3</v>
      </c>
      <c r="Z44" s="100">
        <v>4.7400000000000006E-9</v>
      </c>
      <c r="AA44" s="100">
        <v>6.8999999999999997E-9</v>
      </c>
      <c r="AB44" s="100">
        <v>1.5293768995999718E-2</v>
      </c>
      <c r="AC44" s="100" t="s">
        <v>444</v>
      </c>
      <c r="AD44" s="100" t="s">
        <v>444</v>
      </c>
      <c r="AE44" s="101"/>
      <c r="AF44" s="100">
        <v>8175.4146410620024</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0.577200775674796</v>
      </c>
      <c r="F45" s="100">
        <v>2.6049648384943901E-2</v>
      </c>
      <c r="G45" s="100">
        <v>0.19663079999999999</v>
      </c>
      <c r="H45" s="100">
        <v>9.8315399999999997E-5</v>
      </c>
      <c r="I45" s="100" t="s">
        <v>442</v>
      </c>
      <c r="J45" s="100" t="s">
        <v>442</v>
      </c>
      <c r="K45" s="100" t="s">
        <v>442</v>
      </c>
      <c r="L45" s="100" t="s">
        <v>442</v>
      </c>
      <c r="M45" s="100">
        <v>0.12995508328077099</v>
      </c>
      <c r="N45" s="100">
        <v>9.8315399999999997E-4</v>
      </c>
      <c r="O45" s="100">
        <v>9.8315399999999997E-5</v>
      </c>
      <c r="P45" s="100">
        <v>4.9157699999999999E-4</v>
      </c>
      <c r="Q45" s="100">
        <v>4.9157699999999999E-4</v>
      </c>
      <c r="R45" s="100" t="s">
        <v>443</v>
      </c>
      <c r="S45" s="100">
        <v>4.9157699999999999E-4</v>
      </c>
      <c r="T45" s="100">
        <v>6.8820779999999998E-4</v>
      </c>
      <c r="U45" s="100">
        <v>1.9663079999999999E-3</v>
      </c>
      <c r="V45" s="100">
        <v>4.9157699999999999E-3</v>
      </c>
      <c r="W45" s="100" t="s">
        <v>443</v>
      </c>
      <c r="X45" s="100">
        <v>4.5858235177660998E-4</v>
      </c>
      <c r="Y45" s="100">
        <v>4.5858235177660998E-4</v>
      </c>
      <c r="Z45" s="100">
        <v>1.7447837407831999E-4</v>
      </c>
      <c r="AA45" s="100" t="s">
        <v>443</v>
      </c>
      <c r="AB45" s="100">
        <v>1.0916430776315501E-3</v>
      </c>
      <c r="AC45" s="100" t="s">
        <v>444</v>
      </c>
      <c r="AD45" s="100" t="s">
        <v>444</v>
      </c>
      <c r="AE45" s="101"/>
      <c r="AF45" s="100">
        <v>6075.65937693255</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0.90951959310714448</v>
      </c>
      <c r="F47" s="100">
        <v>0.21684626571366547</v>
      </c>
      <c r="G47" s="100">
        <v>1.6515747762855075E-2</v>
      </c>
      <c r="H47" s="100">
        <v>9.8834657368017062E-6</v>
      </c>
      <c r="I47" s="100" t="s">
        <v>442</v>
      </c>
      <c r="J47" s="100" t="s">
        <v>442</v>
      </c>
      <c r="K47" s="100" t="s">
        <v>442</v>
      </c>
      <c r="L47" s="100" t="s">
        <v>442</v>
      </c>
      <c r="M47" s="100">
        <v>6.5851626348386496</v>
      </c>
      <c r="N47" s="100">
        <v>9.2530374049669124E-5</v>
      </c>
      <c r="O47" s="100">
        <v>1.7186274229645645E-5</v>
      </c>
      <c r="P47" s="100" t="s">
        <v>443</v>
      </c>
      <c r="Q47" s="100" t="s">
        <v>443</v>
      </c>
      <c r="R47" s="100">
        <v>9.7599494440593366E-5</v>
      </c>
      <c r="S47" s="100">
        <v>3.2544446355730517E-3</v>
      </c>
      <c r="T47" s="100">
        <v>1.0211508225767296E-4</v>
      </c>
      <c r="U47" s="100">
        <v>1.3493352975037919E-5</v>
      </c>
      <c r="V47" s="100">
        <v>1.6308602823092572E-3</v>
      </c>
      <c r="W47" s="100" t="s">
        <v>443</v>
      </c>
      <c r="X47" s="100">
        <v>4.2986837907263442E-5</v>
      </c>
      <c r="Y47" s="100">
        <v>5.7409615229312887E-5</v>
      </c>
      <c r="Z47" s="100" t="s">
        <v>443</v>
      </c>
      <c r="AA47" s="100" t="s">
        <v>443</v>
      </c>
      <c r="AB47" s="100">
        <v>1.0039644313657634E-4</v>
      </c>
      <c r="AC47" s="100" t="s">
        <v>444</v>
      </c>
      <c r="AD47" s="100" t="s">
        <v>444</v>
      </c>
      <c r="AE47" s="101"/>
      <c r="AF47" s="100">
        <v>2400.7467252164065</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v>8.1040959999999955E-4</v>
      </c>
      <c r="G48" s="100" t="s">
        <v>443</v>
      </c>
      <c r="H48" s="100" t="s">
        <v>443</v>
      </c>
      <c r="I48" s="100" t="s">
        <v>442</v>
      </c>
      <c r="J48" s="100" t="s">
        <v>442</v>
      </c>
      <c r="K48" s="100" t="s">
        <v>442</v>
      </c>
      <c r="L48" s="100" t="s">
        <v>442</v>
      </c>
      <c r="M48" s="100" t="s">
        <v>443</v>
      </c>
      <c r="N48" s="100" t="s">
        <v>444</v>
      </c>
      <c r="O48" s="100" t="s">
        <v>444</v>
      </c>
      <c r="P48" s="100" t="s">
        <v>444</v>
      </c>
      <c r="Q48" s="100" t="s">
        <v>444</v>
      </c>
      <c r="R48" s="100" t="s">
        <v>444</v>
      </c>
      <c r="S48" s="100" t="s">
        <v>444</v>
      </c>
      <c r="T48" s="100" t="s">
        <v>444</v>
      </c>
      <c r="U48" s="100" t="s">
        <v>444</v>
      </c>
      <c r="V48" s="100" t="s">
        <v>444</v>
      </c>
      <c r="W48" s="100" t="s">
        <v>444</v>
      </c>
      <c r="X48" s="100" t="s">
        <v>444</v>
      </c>
      <c r="Y48" s="100" t="s">
        <v>444</v>
      </c>
      <c r="Z48" s="100" t="s">
        <v>444</v>
      </c>
      <c r="AA48" s="100" t="s">
        <v>444</v>
      </c>
      <c r="AB48" s="100" t="s">
        <v>444</v>
      </c>
      <c r="AC48" s="100" t="s">
        <v>444</v>
      </c>
      <c r="AD48" s="100" t="s">
        <v>444</v>
      </c>
      <c r="AE48" s="101"/>
      <c r="AF48" s="100" t="s">
        <v>444</v>
      </c>
      <c r="AG48" s="100">
        <v>1036</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1.693444682</v>
      </c>
      <c r="F49" s="100">
        <v>3.6346658899999995</v>
      </c>
      <c r="G49" s="100">
        <v>5.090805446000001</v>
      </c>
      <c r="H49" s="100">
        <v>0.54449346499999995</v>
      </c>
      <c r="I49" s="100" t="s">
        <v>442</v>
      </c>
      <c r="J49" s="100" t="s">
        <v>442</v>
      </c>
      <c r="K49" s="100" t="s">
        <v>442</v>
      </c>
      <c r="L49" s="100" t="s">
        <v>442</v>
      </c>
      <c r="M49" s="100">
        <v>3.5158497249999998</v>
      </c>
      <c r="N49" s="100">
        <v>1.96337363</v>
      </c>
      <c r="O49" s="100">
        <v>0.37712441000000002</v>
      </c>
      <c r="P49" s="100">
        <v>9.8527709999999991E-2</v>
      </c>
      <c r="Q49" s="100">
        <v>0.15673098999999999</v>
      </c>
      <c r="R49" s="100">
        <v>1.37460023</v>
      </c>
      <c r="S49" s="100">
        <v>0.70315624999999993</v>
      </c>
      <c r="T49" s="100">
        <v>0.56109712</v>
      </c>
      <c r="U49" s="100">
        <v>2.299114E-2</v>
      </c>
      <c r="V49" s="100">
        <v>1.78210249</v>
      </c>
      <c r="W49" s="100">
        <v>2.8169570999999998</v>
      </c>
      <c r="X49" s="100">
        <v>4.1920669500000001</v>
      </c>
      <c r="Y49" s="100">
        <v>3.4600427000000002</v>
      </c>
      <c r="Z49" s="100">
        <v>2.94196415</v>
      </c>
      <c r="AA49" s="100">
        <v>1.8927327699999998</v>
      </c>
      <c r="AB49" s="100">
        <v>12.486806570000001</v>
      </c>
      <c r="AC49" s="100" t="s">
        <v>444</v>
      </c>
      <c r="AD49" s="100" t="s">
        <v>444</v>
      </c>
      <c r="AE49" s="101"/>
      <c r="AF49" s="100" t="s">
        <v>444</v>
      </c>
      <c r="AG49" s="100" t="s">
        <v>444</v>
      </c>
      <c r="AH49" s="100" t="s">
        <v>444</v>
      </c>
      <c r="AI49" s="100" t="s">
        <v>444</v>
      </c>
      <c r="AJ49" s="100" t="s">
        <v>444</v>
      </c>
      <c r="AK49" s="100">
        <v>4542.3860000000004</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1050.509988</v>
      </c>
      <c r="AL51" s="97" t="s">
        <v>431</v>
      </c>
    </row>
    <row r="52" spans="1:38" ht="26.25" customHeight="1" thickBot="1" x14ac:dyDescent="0.3">
      <c r="A52" s="40" t="s">
        <v>119</v>
      </c>
      <c r="B52" s="44" t="s">
        <v>129</v>
      </c>
      <c r="C52" s="46" t="s">
        <v>390</v>
      </c>
      <c r="D52" s="43"/>
      <c r="E52" s="100">
        <v>5.7324486000000001E-2</v>
      </c>
      <c r="F52" s="100">
        <v>16.925999999999998</v>
      </c>
      <c r="G52" s="100">
        <v>1.0963629999999999E-3</v>
      </c>
      <c r="H52" s="100" t="s">
        <v>444</v>
      </c>
      <c r="I52" s="100" t="s">
        <v>442</v>
      </c>
      <c r="J52" s="100" t="s">
        <v>442</v>
      </c>
      <c r="K52" s="100" t="s">
        <v>442</v>
      </c>
      <c r="L52" s="100" t="s">
        <v>442</v>
      </c>
      <c r="M52" s="100">
        <v>1.4108999999999999E-4</v>
      </c>
      <c r="N52" s="100">
        <v>9.0000000000000002E-6</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11.135004806945958</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4.0720271724698094</v>
      </c>
      <c r="AL53" s="29" t="s">
        <v>133</v>
      </c>
    </row>
    <row r="54" spans="1:38" ht="37.5" customHeight="1" thickBot="1" x14ac:dyDescent="0.3">
      <c r="A54" s="40" t="s">
        <v>119</v>
      </c>
      <c r="B54" s="44" t="s">
        <v>134</v>
      </c>
      <c r="C54" s="46" t="s">
        <v>135</v>
      </c>
      <c r="D54" s="43"/>
      <c r="E54" s="100" t="s">
        <v>444</v>
      </c>
      <c r="F54" s="100">
        <v>5.4455275411804376</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341981.32932210341</v>
      </c>
      <c r="AL54" s="29" t="s">
        <v>441</v>
      </c>
    </row>
    <row r="55" spans="1:38" ht="26.25" customHeight="1" thickBot="1" x14ac:dyDescent="0.3">
      <c r="A55" s="40" t="s">
        <v>119</v>
      </c>
      <c r="B55" s="44" t="s">
        <v>136</v>
      </c>
      <c r="C55" s="46" t="s">
        <v>137</v>
      </c>
      <c r="D55" s="43"/>
      <c r="E55" s="100" t="s">
        <v>443</v>
      </c>
      <c r="F55" s="100" t="s">
        <v>443</v>
      </c>
      <c r="G55" s="100">
        <v>0.24669432299999999</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t="s">
        <v>444</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14.716779209</v>
      </c>
      <c r="F57" s="100">
        <v>0.19179141000000002</v>
      </c>
      <c r="G57" s="100">
        <v>4.3341061899999991</v>
      </c>
      <c r="H57" s="100">
        <v>0.20750874999999999</v>
      </c>
      <c r="I57" s="100" t="s">
        <v>442</v>
      </c>
      <c r="J57" s="100" t="s">
        <v>442</v>
      </c>
      <c r="K57" s="100" t="s">
        <v>442</v>
      </c>
      <c r="L57" s="100" t="s">
        <v>442</v>
      </c>
      <c r="M57" s="100">
        <v>13.015981445999998</v>
      </c>
      <c r="N57" s="100">
        <v>1.3787738899999999</v>
      </c>
      <c r="O57" s="100">
        <v>4.3466990000000004E-2</v>
      </c>
      <c r="P57" s="100">
        <v>0.32618850999999999</v>
      </c>
      <c r="Q57" s="100">
        <v>0.12019697999999999</v>
      </c>
      <c r="R57" s="100">
        <v>0.38926768</v>
      </c>
      <c r="S57" s="100">
        <v>0.24954945000000001</v>
      </c>
      <c r="T57" s="100">
        <v>0.19466641000000001</v>
      </c>
      <c r="U57" s="100">
        <v>0.15721977000000001</v>
      </c>
      <c r="V57" s="100">
        <v>3.8283025799999999</v>
      </c>
      <c r="W57" s="100">
        <v>0.74941337999999991</v>
      </c>
      <c r="X57" s="100">
        <v>4.4008375539999998E-2</v>
      </c>
      <c r="Y57" s="100">
        <v>5.1751862090000003E-2</v>
      </c>
      <c r="Z57" s="100">
        <v>3.2040282510000004E-2</v>
      </c>
      <c r="AA57" s="100">
        <v>3.9762174760000005E-2</v>
      </c>
      <c r="AB57" s="100">
        <v>0.16756260112999999</v>
      </c>
      <c r="AC57" s="100">
        <v>8.6719899999999992</v>
      </c>
      <c r="AD57" s="100">
        <v>3.2607699999999999</v>
      </c>
      <c r="AE57" s="101"/>
      <c r="AF57" s="100" t="s">
        <v>444</v>
      </c>
      <c r="AG57" s="100" t="s">
        <v>444</v>
      </c>
      <c r="AH57" s="100" t="s">
        <v>444</v>
      </c>
      <c r="AI57" s="100" t="s">
        <v>444</v>
      </c>
      <c r="AJ57" s="100" t="s">
        <v>444</v>
      </c>
      <c r="AK57" s="100">
        <v>5292.0990000000002</v>
      </c>
      <c r="AL57" s="29" t="s">
        <v>143</v>
      </c>
    </row>
    <row r="58" spans="1:38" ht="26.25" customHeight="1" thickBot="1" x14ac:dyDescent="0.3">
      <c r="A58" s="40" t="s">
        <v>53</v>
      </c>
      <c r="B58" s="40" t="s">
        <v>144</v>
      </c>
      <c r="C58" s="41" t="s">
        <v>145</v>
      </c>
      <c r="D58" s="42"/>
      <c r="E58" s="100">
        <v>2.7131732200000003</v>
      </c>
      <c r="F58" s="100">
        <v>0.42610662000000005</v>
      </c>
      <c r="G58" s="100">
        <v>5.7087949599999996</v>
      </c>
      <c r="H58" s="100">
        <v>1.3436419999999999E-2</v>
      </c>
      <c r="I58" s="100" t="s">
        <v>442</v>
      </c>
      <c r="J58" s="100" t="s">
        <v>442</v>
      </c>
      <c r="K58" s="100" t="s">
        <v>442</v>
      </c>
      <c r="L58" s="100" t="s">
        <v>442</v>
      </c>
      <c r="M58" s="100">
        <v>19.682013919999999</v>
      </c>
      <c r="N58" s="100">
        <v>0.46130852999999999</v>
      </c>
      <c r="O58" s="100">
        <v>2.688666E-2</v>
      </c>
      <c r="P58" s="100">
        <v>3.7700730000000002E-2</v>
      </c>
      <c r="Q58" s="100">
        <v>2.2979430000000002E-2</v>
      </c>
      <c r="R58" s="100">
        <v>0.14808484999999999</v>
      </c>
      <c r="S58" s="100">
        <v>0.22867967000000003</v>
      </c>
      <c r="T58" s="100">
        <v>0.33179538000000003</v>
      </c>
      <c r="U58" s="100">
        <v>0.35289270999999994</v>
      </c>
      <c r="V58" s="100">
        <v>0.79430053</v>
      </c>
      <c r="W58" s="100">
        <v>0.14719587000000001</v>
      </c>
      <c r="X58" s="100">
        <v>5.1808415899999996E-3</v>
      </c>
      <c r="Y58" s="100">
        <v>4.1696078900000004E-3</v>
      </c>
      <c r="Z58" s="100">
        <v>1.60423388E-3</v>
      </c>
      <c r="AA58" s="100">
        <v>1.3939661900000001E-3</v>
      </c>
      <c r="AB58" s="100">
        <v>1.23486697E-2</v>
      </c>
      <c r="AC58" s="100" t="s">
        <v>444</v>
      </c>
      <c r="AD58" s="100">
        <v>9.4300000000000009E-2</v>
      </c>
      <c r="AE58" s="101"/>
      <c r="AF58" s="100" t="s">
        <v>444</v>
      </c>
      <c r="AG58" s="100" t="s">
        <v>444</v>
      </c>
      <c r="AH58" s="100" t="s">
        <v>444</v>
      </c>
      <c r="AI58" s="100" t="s">
        <v>444</v>
      </c>
      <c r="AJ58" s="100" t="s">
        <v>444</v>
      </c>
      <c r="AK58" s="100">
        <v>2660.3609999999999</v>
      </c>
      <c r="AL58" s="29" t="s">
        <v>146</v>
      </c>
    </row>
    <row r="59" spans="1:38" ht="26.25" customHeight="1" thickBot="1" x14ac:dyDescent="0.3">
      <c r="A59" s="40" t="s">
        <v>53</v>
      </c>
      <c r="B59" s="48" t="s">
        <v>147</v>
      </c>
      <c r="C59" s="41" t="s">
        <v>400</v>
      </c>
      <c r="D59" s="42"/>
      <c r="E59" s="100">
        <v>7.916021679</v>
      </c>
      <c r="F59" s="100">
        <v>0.59536399000000007</v>
      </c>
      <c r="G59" s="100">
        <v>11.967231804000001</v>
      </c>
      <c r="H59" s="100">
        <v>0.27193403999999999</v>
      </c>
      <c r="I59" s="100" t="s">
        <v>442</v>
      </c>
      <c r="J59" s="100" t="s">
        <v>442</v>
      </c>
      <c r="K59" s="100" t="s">
        <v>442</v>
      </c>
      <c r="L59" s="100" t="s">
        <v>442</v>
      </c>
      <c r="M59" s="100">
        <v>0.253338375</v>
      </c>
      <c r="N59" s="100">
        <v>3.2023669400000001</v>
      </c>
      <c r="O59" s="100">
        <v>3.5337689999999998E-2</v>
      </c>
      <c r="P59" s="100">
        <v>4.6588110000000002E-2</v>
      </c>
      <c r="Q59" s="100">
        <v>0.1209905</v>
      </c>
      <c r="R59" s="100">
        <v>0.52090095000000003</v>
      </c>
      <c r="S59" s="100">
        <v>0.44575589999999998</v>
      </c>
      <c r="T59" s="100">
        <v>0.7424577200000001</v>
      </c>
      <c r="U59" s="100">
        <v>1.2563523200000002</v>
      </c>
      <c r="V59" s="100">
        <v>15.063248359999999</v>
      </c>
      <c r="W59" s="100">
        <v>0.11861355</v>
      </c>
      <c r="X59" s="100">
        <v>4.0093692049999997E-2</v>
      </c>
      <c r="Y59" s="100">
        <v>6.269723982E-2</v>
      </c>
      <c r="Z59" s="100">
        <v>5.9991620819999994E-2</v>
      </c>
      <c r="AA59" s="100">
        <v>5.9950934819999996E-2</v>
      </c>
      <c r="AB59" s="100">
        <v>0.22273148758</v>
      </c>
      <c r="AC59" s="100" t="s">
        <v>444</v>
      </c>
      <c r="AD59" s="100">
        <v>0.19</v>
      </c>
      <c r="AE59" s="101"/>
      <c r="AF59" s="100" t="s">
        <v>444</v>
      </c>
      <c r="AG59" s="100" t="s">
        <v>444</v>
      </c>
      <c r="AH59" s="100" t="s">
        <v>444</v>
      </c>
      <c r="AI59" s="100" t="s">
        <v>444</v>
      </c>
      <c r="AJ59" s="100" t="s">
        <v>444</v>
      </c>
      <c r="AK59" s="100">
        <v>1992.5553481912664</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0.326800017</v>
      </c>
      <c r="F63" s="100">
        <v>3.0199027589999998</v>
      </c>
      <c r="G63" s="100">
        <v>1.0846364029999997</v>
      </c>
      <c r="H63" s="100" t="s">
        <v>443</v>
      </c>
      <c r="I63" s="100" t="s">
        <v>442</v>
      </c>
      <c r="J63" s="100" t="s">
        <v>442</v>
      </c>
      <c r="K63" s="100" t="s">
        <v>442</v>
      </c>
      <c r="L63" s="100" t="s">
        <v>442</v>
      </c>
      <c r="M63" s="100">
        <v>0.51903009299999991</v>
      </c>
      <c r="N63" s="100">
        <v>1.7221E-2</v>
      </c>
      <c r="O63" s="100" t="s">
        <v>443</v>
      </c>
      <c r="P63" s="100">
        <v>4.0000000000000013E-4</v>
      </c>
      <c r="Q63" s="100" t="s">
        <v>443</v>
      </c>
      <c r="R63" s="100" t="s">
        <v>443</v>
      </c>
      <c r="S63" s="100" t="s">
        <v>443</v>
      </c>
      <c r="T63" s="100" t="s">
        <v>443</v>
      </c>
      <c r="U63" s="100" t="s">
        <v>443</v>
      </c>
      <c r="V63" s="100" t="s">
        <v>443</v>
      </c>
      <c r="W63" s="100">
        <v>0.61113680500000001</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0.708264</v>
      </c>
      <c r="F64" s="100" t="s">
        <v>445</v>
      </c>
      <c r="G64" s="100" t="s">
        <v>443</v>
      </c>
      <c r="H64" s="100" t="s">
        <v>443</v>
      </c>
      <c r="I64" s="100" t="s">
        <v>442</v>
      </c>
      <c r="J64" s="100" t="s">
        <v>442</v>
      </c>
      <c r="K64" s="100" t="s">
        <v>442</v>
      </c>
      <c r="L64" s="100" t="s">
        <v>442</v>
      </c>
      <c r="M64" s="100">
        <v>5.7167999999999997E-2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360</v>
      </c>
      <c r="AL64" s="29" t="s">
        <v>158</v>
      </c>
    </row>
    <row r="65" spans="1:38" ht="26.25" customHeight="1" thickBot="1" x14ac:dyDescent="0.3">
      <c r="A65" s="40" t="s">
        <v>53</v>
      </c>
      <c r="B65" s="44" t="s">
        <v>159</v>
      </c>
      <c r="C65" s="41" t="s">
        <v>160</v>
      </c>
      <c r="D65" s="42"/>
      <c r="E65" s="100">
        <v>4.3430650000000002</v>
      </c>
      <c r="F65" s="100" t="s">
        <v>444</v>
      </c>
      <c r="G65" s="100" t="s">
        <v>443</v>
      </c>
      <c r="H65" s="100" t="s">
        <v>443</v>
      </c>
      <c r="I65" s="100" t="s">
        <v>442</v>
      </c>
      <c r="J65" s="100" t="s">
        <v>442</v>
      </c>
      <c r="K65" s="100" t="s">
        <v>442</v>
      </c>
      <c r="L65" s="100" t="s">
        <v>442</v>
      </c>
      <c r="M65" s="100">
        <v>0.38738699999999998</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1436.252</v>
      </c>
      <c r="AL65" s="29" t="s">
        <v>161</v>
      </c>
    </row>
    <row r="66" spans="1:38" ht="26.25" customHeight="1" thickBot="1" x14ac:dyDescent="0.3">
      <c r="A66" s="40" t="s">
        <v>53</v>
      </c>
      <c r="B66" s="44" t="s">
        <v>162</v>
      </c>
      <c r="C66" s="41" t="s">
        <v>163</v>
      </c>
      <c r="D66" s="42"/>
      <c r="E66" s="100">
        <v>0.10512000000000001</v>
      </c>
      <c r="F66" s="100" t="s">
        <v>444</v>
      </c>
      <c r="G66" s="100" t="s">
        <v>444</v>
      </c>
      <c r="H66" s="100" t="s">
        <v>444</v>
      </c>
      <c r="I66" s="100" t="s">
        <v>442</v>
      </c>
      <c r="J66" s="100" t="s">
        <v>442</v>
      </c>
      <c r="K66" s="100" t="s">
        <v>442</v>
      </c>
      <c r="L66" s="100" t="s">
        <v>442</v>
      </c>
      <c r="M66" s="100" t="s">
        <v>444</v>
      </c>
      <c r="N66" s="100" t="s">
        <v>444</v>
      </c>
      <c r="O66" s="100" t="s">
        <v>444</v>
      </c>
      <c r="P66" s="100" t="s">
        <v>444</v>
      </c>
      <c r="Q66" s="100" t="s">
        <v>444</v>
      </c>
      <c r="R66" s="100" t="s">
        <v>444</v>
      </c>
      <c r="S66" s="100" t="s">
        <v>444</v>
      </c>
      <c r="T66" s="100" t="s">
        <v>444</v>
      </c>
      <c r="U66" s="100" t="s">
        <v>444</v>
      </c>
      <c r="V66" s="100" t="s">
        <v>444</v>
      </c>
      <c r="W66" s="100" t="s">
        <v>444</v>
      </c>
      <c r="X66" s="100" t="s">
        <v>444</v>
      </c>
      <c r="Y66" s="100" t="s">
        <v>444</v>
      </c>
      <c r="Z66" s="100" t="s">
        <v>444</v>
      </c>
      <c r="AA66" s="100" t="s">
        <v>444</v>
      </c>
      <c r="AB66" s="100" t="s">
        <v>444</v>
      </c>
      <c r="AC66" s="100" t="s">
        <v>444</v>
      </c>
      <c r="AD66" s="100" t="s">
        <v>444</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1.7684536000000001E-2</v>
      </c>
      <c r="F68" s="100" t="s">
        <v>444</v>
      </c>
      <c r="G68" s="100">
        <v>1.2148024039999998</v>
      </c>
      <c r="H68" s="100" t="s">
        <v>444</v>
      </c>
      <c r="I68" s="100" t="s">
        <v>442</v>
      </c>
      <c r="J68" s="100" t="s">
        <v>442</v>
      </c>
      <c r="K68" s="100" t="s">
        <v>442</v>
      </c>
      <c r="L68" s="100" t="s">
        <v>442</v>
      </c>
      <c r="M68" s="100">
        <v>4.4895559999999996E-3</v>
      </c>
      <c r="N68" s="100" t="s">
        <v>444</v>
      </c>
      <c r="O68" s="100" t="s">
        <v>444</v>
      </c>
      <c r="P68" s="100">
        <v>1.8E-5</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4.6750553430000004</v>
      </c>
      <c r="F70" s="100">
        <v>29.56377105</v>
      </c>
      <c r="G70" s="100">
        <v>17.390201652000002</v>
      </c>
      <c r="H70" s="100">
        <v>1.7865708220000001</v>
      </c>
      <c r="I70" s="100" t="s">
        <v>442</v>
      </c>
      <c r="J70" s="100" t="s">
        <v>442</v>
      </c>
      <c r="K70" s="100" t="s">
        <v>442</v>
      </c>
      <c r="L70" s="100" t="s">
        <v>442</v>
      </c>
      <c r="M70" s="100">
        <v>9.4466377190000017</v>
      </c>
      <c r="N70" s="100">
        <v>0.27419399999999999</v>
      </c>
      <c r="O70" s="100">
        <v>1.4070000000000001E-2</v>
      </c>
      <c r="P70" s="100">
        <v>0.98144700000000007</v>
      </c>
      <c r="Q70" s="100">
        <v>1.3599999999999999E-2</v>
      </c>
      <c r="R70" s="100">
        <v>0.111</v>
      </c>
      <c r="S70" s="100">
        <v>3.95E-2</v>
      </c>
      <c r="T70" s="100">
        <v>2.283E-2</v>
      </c>
      <c r="U70" s="100">
        <v>6.6E-3</v>
      </c>
      <c r="V70" s="100">
        <v>0.66639000000000004</v>
      </c>
      <c r="W70" s="100">
        <v>0.14653400799999999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5.2614767059999998</v>
      </c>
      <c r="F72" s="100">
        <v>0.31366242999999999</v>
      </c>
      <c r="G72" s="100">
        <v>10.628474787999998</v>
      </c>
      <c r="H72" s="100" t="s">
        <v>443</v>
      </c>
      <c r="I72" s="100" t="s">
        <v>442</v>
      </c>
      <c r="J72" s="100" t="s">
        <v>442</v>
      </c>
      <c r="K72" s="100" t="s">
        <v>442</v>
      </c>
      <c r="L72" s="100" t="s">
        <v>442</v>
      </c>
      <c r="M72" s="100">
        <v>269.23250164500001</v>
      </c>
      <c r="N72" s="100">
        <v>39.313352070000001</v>
      </c>
      <c r="O72" s="100">
        <v>0.63604454999999993</v>
      </c>
      <c r="P72" s="100">
        <v>0.25840877999999995</v>
      </c>
      <c r="Q72" s="100">
        <v>2.3130304800000001</v>
      </c>
      <c r="R72" s="100">
        <v>16.67038406</v>
      </c>
      <c r="S72" s="100">
        <v>6.3766121599999996</v>
      </c>
      <c r="T72" s="100">
        <v>7.8453282999999994</v>
      </c>
      <c r="U72" s="100">
        <v>0.28129176</v>
      </c>
      <c r="V72" s="100">
        <v>46.315391640000001</v>
      </c>
      <c r="W72" s="100">
        <v>106.45993885</v>
      </c>
      <c r="X72" s="100">
        <v>5.2417798078600004</v>
      </c>
      <c r="Y72" s="100">
        <v>6.5412543004700003</v>
      </c>
      <c r="Z72" s="100">
        <v>3.5636143437000003</v>
      </c>
      <c r="AA72" s="100">
        <v>2.4516046874799997</v>
      </c>
      <c r="AB72" s="100">
        <v>17.798253140040003</v>
      </c>
      <c r="AC72" s="100">
        <v>9.3932656195000011</v>
      </c>
      <c r="AD72" s="100">
        <v>90.328879999999984</v>
      </c>
      <c r="AE72" s="101"/>
      <c r="AF72" s="100" t="s">
        <v>444</v>
      </c>
      <c r="AG72" s="100" t="s">
        <v>444</v>
      </c>
      <c r="AH72" s="100" t="s">
        <v>444</v>
      </c>
      <c r="AI72" s="100" t="s">
        <v>444</v>
      </c>
      <c r="AJ72" s="100" t="s">
        <v>444</v>
      </c>
      <c r="AK72" s="100">
        <v>11569.626</v>
      </c>
      <c r="AL72" s="29" t="s">
        <v>179</v>
      </c>
    </row>
    <row r="73" spans="1:38" ht="26.25" customHeight="1" thickBot="1" x14ac:dyDescent="0.3">
      <c r="A73" s="40" t="s">
        <v>53</v>
      </c>
      <c r="B73" s="40" t="s">
        <v>180</v>
      </c>
      <c r="C73" s="41" t="s">
        <v>181</v>
      </c>
      <c r="D73" s="42"/>
      <c r="E73" s="100">
        <v>6.9950719999999997E-3</v>
      </c>
      <c r="F73" s="100" t="s">
        <v>443</v>
      </c>
      <c r="G73" s="100">
        <v>5.8819601500000003</v>
      </c>
      <c r="H73" s="100" t="s">
        <v>446</v>
      </c>
      <c r="I73" s="100" t="s">
        <v>442</v>
      </c>
      <c r="J73" s="100" t="s">
        <v>442</v>
      </c>
      <c r="K73" s="100" t="s">
        <v>442</v>
      </c>
      <c r="L73" s="100" t="s">
        <v>442</v>
      </c>
      <c r="M73" s="100">
        <v>8.0985640000000008E-3</v>
      </c>
      <c r="N73" s="100">
        <v>3.0000000000000001E-6</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9.8499079999999989E-2</v>
      </c>
      <c r="F74" s="100" t="s">
        <v>445</v>
      </c>
      <c r="G74" s="100">
        <v>4.1021099999999995E-4</v>
      </c>
      <c r="H74" s="100" t="s">
        <v>443</v>
      </c>
      <c r="I74" s="100" t="s">
        <v>442</v>
      </c>
      <c r="J74" s="100" t="s">
        <v>442</v>
      </c>
      <c r="K74" s="100" t="s">
        <v>442</v>
      </c>
      <c r="L74" s="100" t="s">
        <v>442</v>
      </c>
      <c r="M74" s="100">
        <v>0.11043831800000001</v>
      </c>
      <c r="N74" s="100" t="s">
        <v>445</v>
      </c>
      <c r="O74" s="100" t="s">
        <v>445</v>
      </c>
      <c r="P74" s="100">
        <v>1.1900000000000001E-4</v>
      </c>
      <c r="Q74" s="100" t="s">
        <v>445</v>
      </c>
      <c r="R74" s="100" t="s">
        <v>445</v>
      </c>
      <c r="S74" s="100" t="s">
        <v>445</v>
      </c>
      <c r="T74" s="100" t="s">
        <v>443</v>
      </c>
      <c r="U74" s="100" t="s">
        <v>443</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1.3436158040000001</v>
      </c>
      <c r="F80" s="100">
        <v>0.58948999999999996</v>
      </c>
      <c r="G80" s="100">
        <v>7.268838667999999</v>
      </c>
      <c r="H80" s="100" t="s">
        <v>443</v>
      </c>
      <c r="I80" s="100" t="s">
        <v>442</v>
      </c>
      <c r="J80" s="100" t="s">
        <v>442</v>
      </c>
      <c r="K80" s="100" t="s">
        <v>442</v>
      </c>
      <c r="L80" s="100" t="s">
        <v>442</v>
      </c>
      <c r="M80" s="100">
        <v>1.959186157</v>
      </c>
      <c r="N80" s="100">
        <v>31.173334000000001</v>
      </c>
      <c r="O80" s="100">
        <v>2.2831079999999999</v>
      </c>
      <c r="P80" s="100">
        <v>2.8701999999999998E-2</v>
      </c>
      <c r="Q80" s="100">
        <v>1.0241750000000001</v>
      </c>
      <c r="R80" s="100">
        <v>7.3150000000000003E-3</v>
      </c>
      <c r="S80" s="100">
        <v>5.3773460000000002</v>
      </c>
      <c r="T80" s="100" t="s">
        <v>443</v>
      </c>
      <c r="U80" s="100" t="s">
        <v>443</v>
      </c>
      <c r="V80" s="100">
        <v>75.971258000000006</v>
      </c>
      <c r="W80" s="100">
        <v>29.042179900000001</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9.564540485089907</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9947782</v>
      </c>
      <c r="AL82" s="99" t="s">
        <v>440</v>
      </c>
    </row>
    <row r="83" spans="1:38" ht="26.25" customHeight="1" thickBot="1" x14ac:dyDescent="0.3">
      <c r="A83" s="40" t="s">
        <v>53</v>
      </c>
      <c r="B83" s="51" t="s">
        <v>209</v>
      </c>
      <c r="C83" s="52" t="s">
        <v>210</v>
      </c>
      <c r="D83" s="42"/>
      <c r="E83" s="100" t="s">
        <v>443</v>
      </c>
      <c r="F83" s="100">
        <v>3.9684389601969836E-2</v>
      </c>
      <c r="G83" s="100" t="s">
        <v>443</v>
      </c>
      <c r="H83" s="100" t="s">
        <v>444</v>
      </c>
      <c r="I83" s="100" t="s">
        <v>442</v>
      </c>
      <c r="J83" s="100" t="s">
        <v>442</v>
      </c>
      <c r="K83" s="100" t="s">
        <v>442</v>
      </c>
      <c r="L83" s="100" t="s">
        <v>442</v>
      </c>
      <c r="M83" s="100" t="s">
        <v>443</v>
      </c>
      <c r="N83" s="100" t="s">
        <v>444</v>
      </c>
      <c r="O83" s="100" t="s">
        <v>444</v>
      </c>
      <c r="P83" s="100" t="s">
        <v>444</v>
      </c>
      <c r="Q83" s="100" t="s">
        <v>444</v>
      </c>
      <c r="R83" s="100" t="s">
        <v>444</v>
      </c>
      <c r="S83" s="100" t="s">
        <v>444</v>
      </c>
      <c r="T83" s="100" t="s">
        <v>444</v>
      </c>
      <c r="U83" s="100" t="s">
        <v>444</v>
      </c>
      <c r="V83" s="100" t="s">
        <v>444</v>
      </c>
      <c r="W83" s="100">
        <v>0.154</v>
      </c>
      <c r="X83" s="100">
        <v>1.922606185E-3</v>
      </c>
      <c r="Y83" s="100">
        <v>5.6163729143E-3</v>
      </c>
      <c r="Z83" s="100">
        <v>7.2373694456550003E-3</v>
      </c>
      <c r="AA83" s="100">
        <v>1.7349069565499999E-4</v>
      </c>
      <c r="AB83" s="100">
        <v>1.4949839241000001E-2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1.0923591999999999E-2</v>
      </c>
      <c r="F84" s="100">
        <v>0.02</v>
      </c>
      <c r="G84" s="100">
        <v>4.9920175999999997E-2</v>
      </c>
      <c r="H84" s="100" t="s">
        <v>444</v>
      </c>
      <c r="I84" s="100" t="s">
        <v>442</v>
      </c>
      <c r="J84" s="100" t="s">
        <v>442</v>
      </c>
      <c r="K84" s="100" t="s">
        <v>442</v>
      </c>
      <c r="L84" s="100" t="s">
        <v>442</v>
      </c>
      <c r="M84" s="100">
        <v>2.937762E-3</v>
      </c>
      <c r="N84" s="100">
        <v>4.0999999999999999E-4</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5.2023391000000002E-2</v>
      </c>
      <c r="F85" s="100">
        <v>49.259290803183106</v>
      </c>
      <c r="G85" s="100">
        <v>4.0128669999999998E-3</v>
      </c>
      <c r="H85" s="100" t="s">
        <v>443</v>
      </c>
      <c r="I85" s="100" t="s">
        <v>442</v>
      </c>
      <c r="J85" s="100" t="s">
        <v>442</v>
      </c>
      <c r="K85" s="100" t="s">
        <v>442</v>
      </c>
      <c r="L85" s="100" t="s">
        <v>442</v>
      </c>
      <c r="M85" s="100">
        <v>2.4172660000000002E-2</v>
      </c>
      <c r="N85" s="100">
        <v>1.3514999999999999E-2</v>
      </c>
      <c r="O85" s="100" t="s">
        <v>443</v>
      </c>
      <c r="P85" s="100">
        <v>4.4999999999999996E-5</v>
      </c>
      <c r="Q85" s="100" t="s">
        <v>443</v>
      </c>
      <c r="R85" s="100">
        <v>0.18432200000000001</v>
      </c>
      <c r="S85" s="100">
        <v>7.8110000000000002E-3</v>
      </c>
      <c r="T85" s="100">
        <v>4.5537000000000001E-2</v>
      </c>
      <c r="U85" s="100" t="s">
        <v>443</v>
      </c>
      <c r="V85" s="100">
        <v>0.19691400000000001</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7.0452173799999995</v>
      </c>
      <c r="G86" s="100" t="s">
        <v>443</v>
      </c>
      <c r="H86" s="100" t="s">
        <v>443</v>
      </c>
      <c r="I86" s="100" t="s">
        <v>442</v>
      </c>
      <c r="J86" s="100" t="s">
        <v>442</v>
      </c>
      <c r="K86" s="100" t="s">
        <v>442</v>
      </c>
      <c r="L86" s="100" t="s">
        <v>442</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2.690414744605</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964385</v>
      </c>
      <c r="AL87" s="29" t="s">
        <v>217</v>
      </c>
    </row>
    <row r="88" spans="1:38" ht="26.25" customHeight="1" thickBot="1" x14ac:dyDescent="0.3">
      <c r="A88" s="40" t="s">
        <v>206</v>
      </c>
      <c r="B88" s="46" t="s">
        <v>220</v>
      </c>
      <c r="C88" s="50" t="s">
        <v>221</v>
      </c>
      <c r="D88" s="42"/>
      <c r="E88" s="100">
        <v>1.3670691E-2</v>
      </c>
      <c r="F88" s="100">
        <v>13.54717615474695</v>
      </c>
      <c r="G88" s="100">
        <v>6.609199999999999E-5</v>
      </c>
      <c r="H88" s="100" t="s">
        <v>443</v>
      </c>
      <c r="I88" s="100" t="s">
        <v>442</v>
      </c>
      <c r="J88" s="100" t="s">
        <v>442</v>
      </c>
      <c r="K88" s="100" t="s">
        <v>442</v>
      </c>
      <c r="L88" s="100" t="s">
        <v>442</v>
      </c>
      <c r="M88" s="100">
        <v>4.1606239999999999E-3</v>
      </c>
      <c r="N88" s="100">
        <v>0.319158</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9.9164000000000001E-4</v>
      </c>
      <c r="F89" s="100">
        <v>14.501198618</v>
      </c>
      <c r="G89" s="100">
        <v>1.4446999999999999E-5</v>
      </c>
      <c r="H89" s="100">
        <v>3.08933E-4</v>
      </c>
      <c r="I89" s="100" t="s">
        <v>442</v>
      </c>
      <c r="J89" s="100" t="s">
        <v>442</v>
      </c>
      <c r="K89" s="100" t="s">
        <v>442</v>
      </c>
      <c r="L89" s="100" t="s">
        <v>442</v>
      </c>
      <c r="M89" s="100">
        <v>9.9164000000000001E-4</v>
      </c>
      <c r="N89" s="100" t="s">
        <v>444</v>
      </c>
      <c r="O89" s="100" t="s">
        <v>444</v>
      </c>
      <c r="P89" s="100">
        <v>1.9999999999999999E-6</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6.4161828286000002</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3.6136464049718361E-2</v>
      </c>
      <c r="F91" s="100">
        <v>0.11309258501359415</v>
      </c>
      <c r="G91" s="100">
        <v>1.6270060187303592E-2</v>
      </c>
      <c r="H91" s="100">
        <v>8.191411506822821E-2</v>
      </c>
      <c r="I91" s="100" t="s">
        <v>442</v>
      </c>
      <c r="J91" s="100" t="s">
        <v>442</v>
      </c>
      <c r="K91" s="100" t="s">
        <v>442</v>
      </c>
      <c r="L91" s="100" t="s">
        <v>442</v>
      </c>
      <c r="M91" s="100">
        <v>1.1031986413569108</v>
      </c>
      <c r="N91" s="100">
        <v>1.6642477079118145</v>
      </c>
      <c r="O91" s="100">
        <v>0.16308163652513963</v>
      </c>
      <c r="P91" s="100">
        <v>2.884172380531604E-3</v>
      </c>
      <c r="Q91" s="100">
        <v>2.9452606857230607E-3</v>
      </c>
      <c r="R91" s="100">
        <v>0.25930746554949413</v>
      </c>
      <c r="S91" s="100">
        <v>10.151225600737074</v>
      </c>
      <c r="T91" s="100">
        <v>0.4900317114604178</v>
      </c>
      <c r="U91" s="100">
        <v>5.3518486912631925E-2</v>
      </c>
      <c r="V91" s="100">
        <v>5.8722709357179594</v>
      </c>
      <c r="W91" s="100">
        <v>1.9738338203221933E-3</v>
      </c>
      <c r="X91" s="100">
        <v>2.1909557385576344E-3</v>
      </c>
      <c r="Y91" s="100">
        <v>8.8822530414498706E-4</v>
      </c>
      <c r="Z91" s="100">
        <v>8.8822530414498706E-4</v>
      </c>
      <c r="AA91" s="100">
        <v>8.8822530414498706E-4</v>
      </c>
      <c r="AB91" s="100">
        <v>4.855631630992595E-3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4.7563580000000001E-2</v>
      </c>
      <c r="F92" s="100">
        <v>0.65896803999999998</v>
      </c>
      <c r="G92" s="100">
        <v>0.65546607999999995</v>
      </c>
      <c r="H92" s="100" t="s">
        <v>443</v>
      </c>
      <c r="I92" s="100" t="s">
        <v>442</v>
      </c>
      <c r="J92" s="100" t="s">
        <v>442</v>
      </c>
      <c r="K92" s="100" t="s">
        <v>442</v>
      </c>
      <c r="L92" s="100" t="s">
        <v>442</v>
      </c>
      <c r="M92" s="100">
        <v>2.1153959999999999E-2</v>
      </c>
      <c r="N92" s="100" t="s">
        <v>443</v>
      </c>
      <c r="O92" s="100" t="s">
        <v>443</v>
      </c>
      <c r="P92" s="100">
        <v>5.1999999999999997E-5</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217.553</v>
      </c>
      <c r="AL92" s="29" t="s">
        <v>229</v>
      </c>
    </row>
    <row r="93" spans="1:38" ht="26.25" customHeight="1" thickBot="1" x14ac:dyDescent="0.3">
      <c r="A93" s="40" t="s">
        <v>53</v>
      </c>
      <c r="B93" s="44" t="s">
        <v>230</v>
      </c>
      <c r="C93" s="41" t="s">
        <v>403</v>
      </c>
      <c r="D93" s="47"/>
      <c r="E93" s="100">
        <v>0.16442943999999998</v>
      </c>
      <c r="F93" s="100">
        <v>1.9909195582883947</v>
      </c>
      <c r="G93" s="100">
        <v>1.1691150029999999</v>
      </c>
      <c r="H93" s="100">
        <v>3.1869199999999998E-4</v>
      </c>
      <c r="I93" s="100" t="s">
        <v>442</v>
      </c>
      <c r="J93" s="100" t="s">
        <v>442</v>
      </c>
      <c r="K93" s="100" t="s">
        <v>442</v>
      </c>
      <c r="L93" s="100" t="s">
        <v>442</v>
      </c>
      <c r="M93" s="100">
        <v>0.48953903800000004</v>
      </c>
      <c r="N93" s="100">
        <v>9.3299999999999998E-3</v>
      </c>
      <c r="O93" s="100" t="s">
        <v>444</v>
      </c>
      <c r="P93" s="100">
        <v>3.0000000000000001E-5</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t="s">
        <v>443</v>
      </c>
      <c r="F95" s="100" t="s">
        <v>444</v>
      </c>
      <c r="G95" s="100" t="s">
        <v>443</v>
      </c>
      <c r="H95" s="100" t="s">
        <v>443</v>
      </c>
      <c r="I95" s="100" t="s">
        <v>442</v>
      </c>
      <c r="J95" s="100" t="s">
        <v>442</v>
      </c>
      <c r="K95" s="100" t="s">
        <v>442</v>
      </c>
      <c r="L95" s="100" t="s">
        <v>442</v>
      </c>
      <c r="M95" s="100" t="s">
        <v>443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21.108179020999998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1.5282609999999999E-3</v>
      </c>
      <c r="F98" s="100" t="s">
        <v>443</v>
      </c>
      <c r="G98" s="100" t="s">
        <v>443</v>
      </c>
      <c r="H98" s="100" t="s">
        <v>443</v>
      </c>
      <c r="I98" s="100" t="s">
        <v>442</v>
      </c>
      <c r="J98" s="100" t="s">
        <v>442</v>
      </c>
      <c r="K98" s="100" t="s">
        <v>442</v>
      </c>
      <c r="L98" s="100" t="s">
        <v>442</v>
      </c>
      <c r="M98" s="100">
        <v>1.6505219000000002E-2</v>
      </c>
      <c r="N98" s="100" t="s">
        <v>443</v>
      </c>
      <c r="O98" s="100" t="s">
        <v>443</v>
      </c>
      <c r="P98" s="100" t="s">
        <v>443</v>
      </c>
      <c r="Q98" s="100" t="s">
        <v>443</v>
      </c>
      <c r="R98" s="100" t="s">
        <v>443</v>
      </c>
      <c r="S98" s="100" t="s">
        <v>443</v>
      </c>
      <c r="T98" s="100" t="s">
        <v>443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0.40063580653084885</v>
      </c>
      <c r="F99" s="100">
        <v>8.8844887646552273</v>
      </c>
      <c r="G99" s="100" t="s">
        <v>444</v>
      </c>
      <c r="H99" s="100">
        <v>10.370263588987266</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838.69899999999996</v>
      </c>
      <c r="AL99" s="29" t="s">
        <v>243</v>
      </c>
    </row>
    <row r="100" spans="1:38" ht="26.25" customHeight="1" thickBot="1" x14ac:dyDescent="0.3">
      <c r="A100" s="40" t="s">
        <v>241</v>
      </c>
      <c r="B100" s="40" t="s">
        <v>244</v>
      </c>
      <c r="C100" s="41" t="s">
        <v>406</v>
      </c>
      <c r="D100" s="54"/>
      <c r="E100" s="100">
        <v>0.58122457656372051</v>
      </c>
      <c r="F100" s="100">
        <v>14.545412225309711</v>
      </c>
      <c r="G100" s="100" t="s">
        <v>444</v>
      </c>
      <c r="H100" s="100">
        <v>13.318029605661518</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2410.0879999999997</v>
      </c>
      <c r="AL100" s="29" t="s">
        <v>243</v>
      </c>
    </row>
    <row r="101" spans="1:38" ht="26.25" customHeight="1" thickBot="1" x14ac:dyDescent="0.3">
      <c r="A101" s="40" t="s">
        <v>241</v>
      </c>
      <c r="B101" s="40" t="s">
        <v>245</v>
      </c>
      <c r="C101" s="41" t="s">
        <v>246</v>
      </c>
      <c r="D101" s="54"/>
      <c r="E101" s="100">
        <v>2.7565989429745061E-3</v>
      </c>
      <c r="F101" s="100">
        <v>5.3600976201076775E-2</v>
      </c>
      <c r="G101" s="100" t="s">
        <v>444</v>
      </c>
      <c r="H101" s="100">
        <v>0.10033089233170489</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192.13299999999998</v>
      </c>
      <c r="AL101" s="29" t="s">
        <v>243</v>
      </c>
    </row>
    <row r="102" spans="1:38" ht="26.25" customHeight="1" thickBot="1" x14ac:dyDescent="0.3">
      <c r="A102" s="40" t="s">
        <v>241</v>
      </c>
      <c r="B102" s="40" t="s">
        <v>247</v>
      </c>
      <c r="C102" s="41" t="s">
        <v>384</v>
      </c>
      <c r="D102" s="54"/>
      <c r="E102" s="100">
        <v>5.2723667255881235E-2</v>
      </c>
      <c r="F102" s="100">
        <v>2.0570044207866527</v>
      </c>
      <c r="G102" s="100" t="s">
        <v>444</v>
      </c>
      <c r="H102" s="100">
        <v>18.541108382668074</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6700.4170000000004</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1.4207793586849316E-4</v>
      </c>
      <c r="F104" s="100">
        <v>5.4286355506849319E-3</v>
      </c>
      <c r="G104" s="100" t="s">
        <v>444</v>
      </c>
      <c r="H104" s="100">
        <v>4.9288535459506844E-3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8.6999999999999993</v>
      </c>
      <c r="AL104" s="29" t="s">
        <v>243</v>
      </c>
    </row>
    <row r="105" spans="1:38" ht="26.25" customHeight="1" thickBot="1" x14ac:dyDescent="0.3">
      <c r="A105" s="40" t="s">
        <v>241</v>
      </c>
      <c r="B105" s="40" t="s">
        <v>252</v>
      </c>
      <c r="C105" s="41" t="s">
        <v>253</v>
      </c>
      <c r="D105" s="54"/>
      <c r="E105" s="100">
        <v>6.8985982302465759E-3</v>
      </c>
      <c r="F105" s="100">
        <v>0.1565492195506849</v>
      </c>
      <c r="G105" s="100" t="s">
        <v>444</v>
      </c>
      <c r="H105" s="100">
        <v>0.14614591388158904</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21.330000000000002</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4.7028256331225156E-2</v>
      </c>
      <c r="F107" s="100">
        <v>1.8151032950000001</v>
      </c>
      <c r="G107" s="100" t="s">
        <v>444</v>
      </c>
      <c r="H107" s="100">
        <v>1.0086944574932311</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11000.626</v>
      </c>
      <c r="AL107" s="29" t="s">
        <v>243</v>
      </c>
    </row>
    <row r="108" spans="1:38" ht="26.25" customHeight="1" thickBot="1" x14ac:dyDescent="0.3">
      <c r="A108" s="40" t="s">
        <v>241</v>
      </c>
      <c r="B108" s="40" t="s">
        <v>257</v>
      </c>
      <c r="C108" s="41" t="s">
        <v>378</v>
      </c>
      <c r="D108" s="54"/>
      <c r="E108" s="100">
        <v>0.40893612259817241</v>
      </c>
      <c r="F108" s="100">
        <v>1.689170544</v>
      </c>
      <c r="G108" s="100" t="s">
        <v>444</v>
      </c>
      <c r="H108" s="100">
        <v>0.83626195370958634</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15640.468000000001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4.8325931402931977E-3</v>
      </c>
      <c r="F110" s="100">
        <v>0.15724316699999999</v>
      </c>
      <c r="G110" s="100" t="s">
        <v>444</v>
      </c>
      <c r="H110" s="100">
        <v>8.2488561284213141E-2</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321.56299999999999</v>
      </c>
      <c r="AL110" s="29" t="s">
        <v>243</v>
      </c>
    </row>
    <row r="111" spans="1:38" ht="26.25" customHeight="1" thickBot="1" x14ac:dyDescent="0.3">
      <c r="A111" s="40" t="s">
        <v>241</v>
      </c>
      <c r="B111" s="40" t="s">
        <v>260</v>
      </c>
      <c r="C111" s="41" t="s">
        <v>374</v>
      </c>
      <c r="D111" s="54"/>
      <c r="E111" s="100">
        <v>2.3745000000000001E-5</v>
      </c>
      <c r="F111" s="100">
        <v>1.400955E-3</v>
      </c>
      <c r="G111" s="100" t="s">
        <v>444</v>
      </c>
      <c r="H111" s="100">
        <v>2.3744999999999999E-2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23.745000000000001</v>
      </c>
      <c r="AL111" s="29" t="s">
        <v>243</v>
      </c>
    </row>
    <row r="112" spans="1:38" ht="26.25" customHeight="1" thickBot="1" x14ac:dyDescent="0.3">
      <c r="A112" s="40" t="s">
        <v>261</v>
      </c>
      <c r="B112" s="40" t="s">
        <v>262</v>
      </c>
      <c r="C112" s="41" t="s">
        <v>263</v>
      </c>
      <c r="D112" s="42"/>
      <c r="E112" s="100">
        <v>8.4108576336000009</v>
      </c>
      <c r="F112" s="100" t="s">
        <v>444</v>
      </c>
      <c r="G112" s="100" t="s">
        <v>444</v>
      </c>
      <c r="H112" s="100">
        <v>6.0606201760000005</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210271440.84000003</v>
      </c>
      <c r="AL112" s="29" t="s">
        <v>416</v>
      </c>
    </row>
    <row r="113" spans="1:38" ht="26.25" customHeight="1" thickBot="1" x14ac:dyDescent="0.3">
      <c r="A113" s="40" t="s">
        <v>261</v>
      </c>
      <c r="B113" s="55" t="s">
        <v>264</v>
      </c>
      <c r="C113" s="56" t="s">
        <v>265</v>
      </c>
      <c r="D113" s="42"/>
      <c r="E113" s="100">
        <v>9.8258383329987922</v>
      </c>
      <c r="F113" s="100">
        <v>8.7092143854457298</v>
      </c>
      <c r="G113" s="100" t="s">
        <v>444</v>
      </c>
      <c r="H113" s="100">
        <v>67.777486147833784</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195293732.9503938</v>
      </c>
      <c r="AL113" s="97" t="s">
        <v>432</v>
      </c>
    </row>
    <row r="114" spans="1:38" ht="26.25" customHeight="1" thickBot="1" x14ac:dyDescent="0.3">
      <c r="A114" s="40" t="s">
        <v>261</v>
      </c>
      <c r="B114" s="55" t="s">
        <v>266</v>
      </c>
      <c r="C114" s="56" t="s">
        <v>385</v>
      </c>
      <c r="D114" s="42"/>
      <c r="E114" s="100" t="s">
        <v>443</v>
      </c>
      <c r="F114" s="100" t="s">
        <v>444</v>
      </c>
      <c r="G114" s="100" t="s">
        <v>444</v>
      </c>
      <c r="H114" s="100" t="s">
        <v>443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t="s">
        <v>443</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9.6274463084833908E-2</v>
      </c>
      <c r="G116" s="100" t="s">
        <v>444</v>
      </c>
      <c r="H116" s="100">
        <v>9.3995267697110663</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93854220.351682097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753469.54999999993</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1.1625524889999999</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1351805.2199999997</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2.3629061930000002</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4931.507922182539</v>
      </c>
      <c r="AL125" s="29" t="s">
        <v>421</v>
      </c>
    </row>
    <row r="126" spans="1:38" ht="26.25" customHeight="1" thickBot="1" x14ac:dyDescent="0.3">
      <c r="A126" s="40" t="s">
        <v>286</v>
      </c>
      <c r="B126" s="40" t="s">
        <v>289</v>
      </c>
      <c r="C126" s="41" t="s">
        <v>290</v>
      </c>
      <c r="D126" s="42"/>
      <c r="E126" s="100" t="s">
        <v>443</v>
      </c>
      <c r="F126" s="100">
        <v>4.6700213869999996E-3</v>
      </c>
      <c r="G126" s="100" t="s">
        <v>444</v>
      </c>
      <c r="H126" s="100">
        <v>3.3120240000000002E-2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138.001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1.0050332489999998</v>
      </c>
      <c r="F128" s="100">
        <v>2.5358888263999999E-2</v>
      </c>
      <c r="G128" s="100">
        <v>0.77119398100000014</v>
      </c>
      <c r="H128" s="100">
        <v>4.3500000000000002E-7</v>
      </c>
      <c r="I128" s="100" t="s">
        <v>442</v>
      </c>
      <c r="J128" s="100" t="s">
        <v>442</v>
      </c>
      <c r="K128" s="100" t="s">
        <v>442</v>
      </c>
      <c r="L128" s="100" t="s">
        <v>442</v>
      </c>
      <c r="M128" s="100">
        <v>0.78767384799999984</v>
      </c>
      <c r="N128" s="100">
        <v>15.828485130000001</v>
      </c>
      <c r="O128" s="100">
        <v>0.80652718700000003</v>
      </c>
      <c r="P128" s="100">
        <v>1.0703114460000001</v>
      </c>
      <c r="Q128" s="100">
        <v>0.10200025900000002</v>
      </c>
      <c r="R128" s="100">
        <v>9.5566737780000004</v>
      </c>
      <c r="S128" s="100">
        <v>1.6370792665</v>
      </c>
      <c r="T128" s="100">
        <v>8.620652132</v>
      </c>
      <c r="U128" s="100">
        <v>2.9647796499999997E-2</v>
      </c>
      <c r="V128" s="100">
        <v>22.197602742500003</v>
      </c>
      <c r="W128" s="100">
        <v>101.1294921425</v>
      </c>
      <c r="X128" s="100">
        <v>1.325168E-6</v>
      </c>
      <c r="Y128" s="100">
        <v>2.8238655E-6</v>
      </c>
      <c r="Z128" s="100">
        <v>1.4986975E-6</v>
      </c>
      <c r="AA128" s="100">
        <v>1.8299920000000003E-6</v>
      </c>
      <c r="AB128" s="100">
        <v>7.4777329999999998E-6</v>
      </c>
      <c r="AC128" s="100">
        <v>0.358739054</v>
      </c>
      <c r="AD128" s="100">
        <v>2.8830000493E-2</v>
      </c>
      <c r="AE128" s="101"/>
      <c r="AF128" s="100" t="s">
        <v>444</v>
      </c>
      <c r="AG128" s="100" t="s">
        <v>444</v>
      </c>
      <c r="AH128" s="100" t="s">
        <v>444</v>
      </c>
      <c r="AI128" s="100" t="s">
        <v>444</v>
      </c>
      <c r="AJ128" s="100" t="s">
        <v>444</v>
      </c>
      <c r="AK128" s="100">
        <v>507.31698422574334</v>
      </c>
      <c r="AL128" s="29" t="s">
        <v>298</v>
      </c>
    </row>
    <row r="129" spans="1:38" ht="26.25" customHeight="1" thickBot="1" x14ac:dyDescent="0.3">
      <c r="A129" s="40" t="s">
        <v>286</v>
      </c>
      <c r="B129" s="44" t="s">
        <v>296</v>
      </c>
      <c r="C129" s="52" t="s">
        <v>297</v>
      </c>
      <c r="D129" s="42"/>
      <c r="E129" s="100">
        <v>5.7188058999999999E-2</v>
      </c>
      <c r="F129" s="100">
        <v>1.7005481980000001E-2</v>
      </c>
      <c r="G129" s="100">
        <v>2.4784070820000004</v>
      </c>
      <c r="H129" s="100" t="s">
        <v>445</v>
      </c>
      <c r="I129" s="100" t="s">
        <v>442</v>
      </c>
      <c r="J129" s="100" t="s">
        <v>442</v>
      </c>
      <c r="K129" s="100" t="s">
        <v>442</v>
      </c>
      <c r="L129" s="100" t="s">
        <v>442</v>
      </c>
      <c r="M129" s="100">
        <v>4.0050258000000005E-2</v>
      </c>
      <c r="N129" s="100">
        <v>2.4529999999999999E-3</v>
      </c>
      <c r="O129" s="100">
        <v>6.9999999999999994E-5</v>
      </c>
      <c r="P129" s="100">
        <v>5.3000000000000001E-5</v>
      </c>
      <c r="Q129" s="100">
        <v>1.8E-5</v>
      </c>
      <c r="R129" s="100" t="s">
        <v>445</v>
      </c>
      <c r="S129" s="100">
        <v>2.0149999999999999E-3</v>
      </c>
      <c r="T129" s="100">
        <v>1.402E-3</v>
      </c>
      <c r="U129" s="100">
        <v>9.0000000000000002E-6</v>
      </c>
      <c r="V129" s="100" t="s">
        <v>445</v>
      </c>
      <c r="W129" s="100">
        <v>7.892066958</v>
      </c>
      <c r="X129" s="100" t="s">
        <v>443</v>
      </c>
      <c r="Y129" s="100" t="s">
        <v>443</v>
      </c>
      <c r="Z129" s="100" t="s">
        <v>443</v>
      </c>
      <c r="AA129" s="100" t="s">
        <v>443</v>
      </c>
      <c r="AB129" s="100" t="s">
        <v>443</v>
      </c>
      <c r="AC129" s="100">
        <v>1.6441806159999999E-2</v>
      </c>
      <c r="AD129" s="100" t="s">
        <v>443</v>
      </c>
      <c r="AE129" s="101"/>
      <c r="AF129" s="100" t="s">
        <v>444</v>
      </c>
      <c r="AG129" s="100" t="s">
        <v>444</v>
      </c>
      <c r="AH129" s="100" t="s">
        <v>444</v>
      </c>
      <c r="AI129" s="100" t="s">
        <v>444</v>
      </c>
      <c r="AJ129" s="100" t="s">
        <v>444</v>
      </c>
      <c r="AK129" s="100">
        <v>122.97047340769117</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2.7072400000000001E-3</v>
      </c>
      <c r="F131" s="100">
        <v>6.3590683800000001E-4</v>
      </c>
      <c r="G131" s="100">
        <v>1.3795600000000002E-3</v>
      </c>
      <c r="H131" s="100">
        <v>6.4260000000000008E-6</v>
      </c>
      <c r="I131" s="100" t="s">
        <v>442</v>
      </c>
      <c r="J131" s="100" t="s">
        <v>442</v>
      </c>
      <c r="K131" s="100" t="s">
        <v>442</v>
      </c>
      <c r="L131" s="100" t="s">
        <v>442</v>
      </c>
      <c r="M131" s="100">
        <v>8.4150000000000002E-4</v>
      </c>
      <c r="N131" s="100">
        <v>0.108546</v>
      </c>
      <c r="O131" s="100">
        <v>5.7120000000000001E-3</v>
      </c>
      <c r="P131" s="100">
        <v>3.0702E-2</v>
      </c>
      <c r="Q131" s="100">
        <v>1.428E-4</v>
      </c>
      <c r="R131" s="100">
        <v>1.428E-3</v>
      </c>
      <c r="S131" s="100">
        <v>6.9972000000000006E-2</v>
      </c>
      <c r="T131" s="100">
        <v>1.428E-3</v>
      </c>
      <c r="U131" s="100" t="s">
        <v>445</v>
      </c>
      <c r="V131" s="100">
        <v>6.8253212240219994E-4</v>
      </c>
      <c r="W131" s="100">
        <v>28.947044117000001</v>
      </c>
      <c r="X131" s="100" t="s">
        <v>443</v>
      </c>
      <c r="Y131" s="100" t="s">
        <v>443</v>
      </c>
      <c r="Z131" s="100" t="s">
        <v>443</v>
      </c>
      <c r="AA131" s="100" t="s">
        <v>443</v>
      </c>
      <c r="AB131" s="100">
        <v>2.8559999999999999E-8</v>
      </c>
      <c r="AC131" s="100">
        <v>0.21025469899999999</v>
      </c>
      <c r="AD131" s="100">
        <v>1.4280000000000001E-2</v>
      </c>
      <c r="AE131" s="101"/>
      <c r="AF131" s="100" t="s">
        <v>444</v>
      </c>
      <c r="AG131" s="100" t="s">
        <v>444</v>
      </c>
      <c r="AH131" s="100" t="s">
        <v>444</v>
      </c>
      <c r="AI131" s="100" t="s">
        <v>444</v>
      </c>
      <c r="AJ131" s="100" t="s">
        <v>444</v>
      </c>
      <c r="AK131" s="100">
        <v>0.71399999999999997</v>
      </c>
      <c r="AL131" s="29" t="s">
        <v>298</v>
      </c>
    </row>
    <row r="132" spans="1:38" ht="26.25" customHeight="1" thickBot="1" x14ac:dyDescent="0.3">
      <c r="A132" s="40" t="s">
        <v>286</v>
      </c>
      <c r="B132" s="44" t="s">
        <v>303</v>
      </c>
      <c r="C132" s="52" t="s">
        <v>304</v>
      </c>
      <c r="D132" s="42"/>
      <c r="E132" s="100" t="s">
        <v>445</v>
      </c>
      <c r="F132" s="100">
        <v>2.6630136699999998E-4</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0.75727552899999995</v>
      </c>
      <c r="X132" s="100" t="s">
        <v>443</v>
      </c>
      <c r="Y132" s="100" t="s">
        <v>443</v>
      </c>
      <c r="Z132" s="100" t="s">
        <v>443</v>
      </c>
      <c r="AA132" s="100" t="s">
        <v>443</v>
      </c>
      <c r="AB132" s="100" t="s">
        <v>443</v>
      </c>
      <c r="AC132" s="100">
        <v>7.1494138429999996</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9.0807749999999993E-3</v>
      </c>
      <c r="F133" s="100">
        <v>1.43091E-4</v>
      </c>
      <c r="G133" s="100">
        <v>1.243791E-3</v>
      </c>
      <c r="H133" s="100" t="s">
        <v>443</v>
      </c>
      <c r="I133" s="100" t="s">
        <v>442</v>
      </c>
      <c r="J133" s="100" t="s">
        <v>442</v>
      </c>
      <c r="K133" s="100" t="s">
        <v>442</v>
      </c>
      <c r="L133" s="100" t="s">
        <v>442</v>
      </c>
      <c r="M133" s="100">
        <v>5.3153799999999998E-3</v>
      </c>
      <c r="N133" s="100">
        <v>3.3053651E-4</v>
      </c>
      <c r="O133" s="100">
        <v>5.5361510000000009E-5</v>
      </c>
      <c r="P133" s="100">
        <v>2.9379329999999999E-2</v>
      </c>
      <c r="Q133" s="100">
        <v>1.4980336999999999E-4</v>
      </c>
      <c r="R133" s="100">
        <v>1.4925252000000001E-4</v>
      </c>
      <c r="S133" s="100">
        <v>1.3681731000000002E-4</v>
      </c>
      <c r="T133" s="100">
        <v>1.9075061E-4</v>
      </c>
      <c r="U133" s="100">
        <v>2.1772226000000002E-4</v>
      </c>
      <c r="V133" s="100">
        <v>1.7624360400000003E-3</v>
      </c>
      <c r="W133" s="100">
        <v>3.9761188999999995E-2</v>
      </c>
      <c r="X133" s="100">
        <v>1.452944E-7</v>
      </c>
      <c r="Y133" s="100">
        <v>7.9364569999999998E-8</v>
      </c>
      <c r="Z133" s="100">
        <v>7.0887479999999999E-8</v>
      </c>
      <c r="AA133" s="100">
        <v>7.6936830000000001E-8</v>
      </c>
      <c r="AB133" s="100">
        <v>3.7247328000000004E-7</v>
      </c>
      <c r="AC133" s="100">
        <v>1.65255E-3</v>
      </c>
      <c r="AD133" s="100">
        <v>4.5089700000000002E-3</v>
      </c>
      <c r="AE133" s="101"/>
      <c r="AF133" s="100" t="s">
        <v>444</v>
      </c>
      <c r="AG133" s="100" t="s">
        <v>444</v>
      </c>
      <c r="AH133" s="100" t="s">
        <v>444</v>
      </c>
      <c r="AI133" s="100" t="s">
        <v>444</v>
      </c>
      <c r="AJ133" s="100" t="s">
        <v>444</v>
      </c>
      <c r="AK133" s="100">
        <v>20873</v>
      </c>
      <c r="AL133" s="29" t="s">
        <v>413</v>
      </c>
    </row>
    <row r="134" spans="1:38" ht="26.25" customHeight="1" thickBot="1" x14ac:dyDescent="0.3">
      <c r="A134" s="40" t="s">
        <v>286</v>
      </c>
      <c r="B134" s="44" t="s">
        <v>307</v>
      </c>
      <c r="C134" s="41" t="s">
        <v>308</v>
      </c>
      <c r="D134" s="42"/>
      <c r="E134" s="100">
        <v>6.8141495999999996E-2</v>
      </c>
      <c r="F134" s="100" t="s">
        <v>443</v>
      </c>
      <c r="G134" s="100">
        <v>1.0673887999999999E-2</v>
      </c>
      <c r="H134" s="100" t="s">
        <v>443</v>
      </c>
      <c r="I134" s="100" t="s">
        <v>442</v>
      </c>
      <c r="J134" s="100" t="s">
        <v>442</v>
      </c>
      <c r="K134" s="100" t="s">
        <v>442</v>
      </c>
      <c r="L134" s="100" t="s">
        <v>442</v>
      </c>
      <c r="M134" s="100">
        <v>5.98034E-4</v>
      </c>
      <c r="N134" s="100">
        <v>4.3399999999999998E-4</v>
      </c>
      <c r="O134" s="100" t="s">
        <v>443</v>
      </c>
      <c r="P134" s="100">
        <v>3.9999999999999998E-6</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6.3019494383087904E-2</v>
      </c>
      <c r="F135" s="100">
        <v>2.4375464810000001E-2</v>
      </c>
      <c r="G135" s="100">
        <v>2.1799196170250502E-3</v>
      </c>
      <c r="H135" s="100" t="s">
        <v>443</v>
      </c>
      <c r="I135" s="100" t="s">
        <v>442</v>
      </c>
      <c r="J135" s="100" t="s">
        <v>442</v>
      </c>
      <c r="K135" s="100" t="s">
        <v>442</v>
      </c>
      <c r="L135" s="100" t="s">
        <v>442</v>
      </c>
      <c r="M135" s="100">
        <v>1.1064082928955301</v>
      </c>
      <c r="N135" s="100">
        <v>9.7105510212929999E-3</v>
      </c>
      <c r="O135" s="100">
        <v>1.9817451063859999E-3</v>
      </c>
      <c r="P135" s="100" t="s">
        <v>443</v>
      </c>
      <c r="Q135" s="100">
        <v>8.1251549361840009E-3</v>
      </c>
      <c r="R135" s="100">
        <v>1.9817451063899999E-4</v>
      </c>
      <c r="S135" s="100">
        <v>3.9634902127729998E-3</v>
      </c>
      <c r="T135" s="100" t="s">
        <v>443</v>
      </c>
      <c r="U135" s="100">
        <v>1.3872215744699999E-3</v>
      </c>
      <c r="V135" s="100">
        <v>0.347399917149538</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3.1283199480000002E-3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208554663.18877399</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1.7512078771820001E-3</v>
      </c>
      <c r="O139" s="100">
        <v>3.5032995763040003E-3</v>
      </c>
      <c r="P139" s="100">
        <v>3.5040995763040003E-3</v>
      </c>
      <c r="Q139" s="100">
        <v>5.5836586118750003E-3</v>
      </c>
      <c r="R139" s="100">
        <v>5.3289397767539992E-3</v>
      </c>
      <c r="S139" s="100">
        <v>1.2368270943517E-2</v>
      </c>
      <c r="T139" s="100">
        <v>2.5100000000000001E-6</v>
      </c>
      <c r="U139" s="100" t="s">
        <v>443</v>
      </c>
      <c r="V139" s="100">
        <v>9.960140000000001E-3</v>
      </c>
      <c r="W139" s="100">
        <v>6.1511934400000001</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1121</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422.43994014403734</v>
      </c>
      <c r="F141" s="102">
        <f t="shared" ref="F141:AD141" si="0">SUM(F14:F140)</f>
        <v>353.48080116473659</v>
      </c>
      <c r="G141" s="102">
        <f t="shared" si="0"/>
        <v>364.54956773490983</v>
      </c>
      <c r="H141" s="102">
        <f t="shared" si="0"/>
        <v>131.56227630233892</v>
      </c>
      <c r="I141" s="102">
        <f t="shared" si="0"/>
        <v>0</v>
      </c>
      <c r="J141" s="102">
        <f t="shared" si="0"/>
        <v>0</v>
      </c>
      <c r="K141" s="102">
        <f t="shared" si="0"/>
        <v>0</v>
      </c>
      <c r="L141" s="102">
        <f t="shared" si="0"/>
        <v>0</v>
      </c>
      <c r="M141" s="102">
        <f t="shared" si="0"/>
        <v>1506.4866164443024</v>
      </c>
      <c r="N141" s="102">
        <f t="shared" si="0"/>
        <v>257.75325307439709</v>
      </c>
      <c r="O141" s="102">
        <f t="shared" si="0"/>
        <v>6.0381342887748231</v>
      </c>
      <c r="P141" s="102">
        <f t="shared" si="0"/>
        <v>6.0708246274010467</v>
      </c>
      <c r="Q141" s="102">
        <f t="shared" si="0"/>
        <v>6.7235637682475362</v>
      </c>
      <c r="R141" s="102">
        <f>SUM(R14:R140)</f>
        <v>37.871927979236737</v>
      </c>
      <c r="S141" s="102">
        <f t="shared" si="0"/>
        <v>93.619563661303758</v>
      </c>
      <c r="T141" s="102">
        <f t="shared" si="0"/>
        <v>77.082446010832541</v>
      </c>
      <c r="U141" s="102">
        <f t="shared" si="0"/>
        <v>5.2466658818552014</v>
      </c>
      <c r="V141" s="102">
        <f t="shared" si="0"/>
        <v>242.61870642982049</v>
      </c>
      <c r="W141" s="102">
        <f t="shared" si="0"/>
        <v>545.66850256189412</v>
      </c>
      <c r="X141" s="102">
        <f t="shared" si="0"/>
        <v>15.33255625014991</v>
      </c>
      <c r="Y141" s="102">
        <f t="shared" si="0"/>
        <v>18.001442608919362</v>
      </c>
      <c r="Z141" s="102">
        <f t="shared" si="0"/>
        <v>9.9748388661252871</v>
      </c>
      <c r="AA141" s="102">
        <f t="shared" si="0"/>
        <v>7.436654212231149</v>
      </c>
      <c r="AB141" s="102">
        <f t="shared" si="0"/>
        <v>50.745491826825408</v>
      </c>
      <c r="AC141" s="102">
        <f t="shared" si="0"/>
        <v>40.140668203420702</v>
      </c>
      <c r="AD141" s="102">
        <f t="shared" si="0"/>
        <v>118.95707181315426</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107.35573055499265</v>
      </c>
      <c r="F143" s="100">
        <v>70.230850522040356</v>
      </c>
      <c r="G143" s="100">
        <v>5.506437528113997</v>
      </c>
      <c r="H143" s="100">
        <v>9.9295184916858265E-2</v>
      </c>
      <c r="I143" s="100" t="s">
        <v>442</v>
      </c>
      <c r="J143" s="100" t="s">
        <v>442</v>
      </c>
      <c r="K143" s="100" t="s">
        <v>442</v>
      </c>
      <c r="L143" s="100" t="s">
        <v>442</v>
      </c>
      <c r="M143" s="100">
        <v>600.62290992331725</v>
      </c>
      <c r="N143" s="100">
        <v>94.973861747371743</v>
      </c>
      <c r="O143" s="100">
        <v>5.2527428867605143E-4</v>
      </c>
      <c r="P143" s="100">
        <v>2.6628868732490769E-2</v>
      </c>
      <c r="Q143" s="100">
        <v>8.1814693041473718E-4</v>
      </c>
      <c r="R143" s="100">
        <v>2.4921372873278523E-2</v>
      </c>
      <c r="S143" s="100">
        <v>1.7351767519531994E-2</v>
      </c>
      <c r="T143" s="100">
        <v>5.5871218587646831E-3</v>
      </c>
      <c r="U143" s="100">
        <v>5.8574528347737204E-4</v>
      </c>
      <c r="V143" s="100">
        <v>9.8462101617805983E-2</v>
      </c>
      <c r="W143" s="100">
        <v>1.2735917000000001</v>
      </c>
      <c r="X143" s="100">
        <v>5.3739385796000003E-2</v>
      </c>
      <c r="Y143" s="100">
        <v>7.3234991600999999E-2</v>
      </c>
      <c r="Z143" s="100">
        <v>4.2607118738400007E-2</v>
      </c>
      <c r="AA143" s="100">
        <v>7.2237619683999998E-2</v>
      </c>
      <c r="AB143" s="100">
        <v>0.24181911581940002</v>
      </c>
      <c r="AC143" s="100">
        <v>1.2735914999999999E-3</v>
      </c>
      <c r="AD143" s="100">
        <v>2.8311120000000002E-4</v>
      </c>
      <c r="AE143" s="108"/>
      <c r="AF143" s="100">
        <v>156983.36398787989</v>
      </c>
      <c r="AG143" s="100" t="s">
        <v>444</v>
      </c>
      <c r="AH143" s="100" t="s">
        <v>444</v>
      </c>
      <c r="AI143" s="100" t="s">
        <v>444</v>
      </c>
      <c r="AJ143" s="100" t="s">
        <v>444</v>
      </c>
      <c r="AK143" s="100" t="s">
        <v>444</v>
      </c>
      <c r="AL143" s="32" t="s">
        <v>49</v>
      </c>
    </row>
    <row r="144" spans="1:38" ht="26.25" customHeight="1" thickBot="1" x14ac:dyDescent="0.3">
      <c r="A144" s="65"/>
      <c r="B144" s="32" t="s">
        <v>346</v>
      </c>
      <c r="C144" s="66" t="s">
        <v>353</v>
      </c>
      <c r="D144" s="67" t="s">
        <v>279</v>
      </c>
      <c r="E144" s="100">
        <v>5.0245694149119897</v>
      </c>
      <c r="F144" s="100">
        <v>0.67084617788617895</v>
      </c>
      <c r="G144" s="100">
        <v>0.95243934823768561</v>
      </c>
      <c r="H144" s="100">
        <v>3.5863377100550306E-3</v>
      </c>
      <c r="I144" s="100" t="s">
        <v>442</v>
      </c>
      <c r="J144" s="100" t="s">
        <v>442</v>
      </c>
      <c r="K144" s="100" t="s">
        <v>442</v>
      </c>
      <c r="L144" s="100" t="s">
        <v>442</v>
      </c>
      <c r="M144" s="100">
        <v>6.2887758518421233</v>
      </c>
      <c r="N144" s="100">
        <v>0.42891456526583838</v>
      </c>
      <c r="O144" s="100">
        <v>1.6012328294199136E-5</v>
      </c>
      <c r="P144" s="100">
        <v>1.5661539378698625E-3</v>
      </c>
      <c r="Q144" s="100">
        <v>3.0975433697876305E-5</v>
      </c>
      <c r="R144" s="100">
        <v>2.431461069339268E-3</v>
      </c>
      <c r="S144" s="100">
        <v>1.6333976365731817E-3</v>
      </c>
      <c r="T144" s="100">
        <v>7.9787656534626035E-5</v>
      </c>
      <c r="U144" s="100">
        <v>2.9926210807354338E-5</v>
      </c>
      <c r="V144" s="100">
        <v>5.3552412586081212E-3</v>
      </c>
      <c r="W144" s="100">
        <v>9.1306999999999985E-3</v>
      </c>
      <c r="X144" s="100">
        <v>5.8453592363E-3</v>
      </c>
      <c r="Y144" s="100">
        <v>6.5958576997000012E-3</v>
      </c>
      <c r="Z144" s="100">
        <v>5.1238177877999998E-3</v>
      </c>
      <c r="AA144" s="100">
        <v>5.5189807176E-3</v>
      </c>
      <c r="AB144" s="100">
        <v>2.3084015441400003E-2</v>
      </c>
      <c r="AC144" s="100">
        <v>9.1308000000000007E-6</v>
      </c>
      <c r="AD144" s="100">
        <v>7.5672000000000002E-6</v>
      </c>
      <c r="AE144" s="108"/>
      <c r="AF144" s="100">
        <v>12340.351106080199</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69.031781540879308</v>
      </c>
      <c r="F145" s="100">
        <v>3.9801634781889002</v>
      </c>
      <c r="G145" s="100">
        <v>5.6981749341475521</v>
      </c>
      <c r="H145" s="100">
        <v>1.8047894649395109E-2</v>
      </c>
      <c r="I145" s="100" t="s">
        <v>442</v>
      </c>
      <c r="J145" s="100" t="s">
        <v>442</v>
      </c>
      <c r="K145" s="100" t="s">
        <v>442</v>
      </c>
      <c r="L145" s="100" t="s">
        <v>442</v>
      </c>
      <c r="M145" s="100">
        <v>15.245343493400577</v>
      </c>
      <c r="N145" s="100">
        <v>3.357322449419102E-2</v>
      </c>
      <c r="O145" s="100">
        <v>8.3949830337319131E-5</v>
      </c>
      <c r="P145" s="100">
        <v>8.8886690073037601E-3</v>
      </c>
      <c r="Q145" s="100">
        <v>1.6781955660702174E-4</v>
      </c>
      <c r="R145" s="100">
        <v>1.4249282330614472E-2</v>
      </c>
      <c r="S145" s="100">
        <v>9.555621614080554E-3</v>
      </c>
      <c r="T145" s="100">
        <v>3.3700088236352443E-4</v>
      </c>
      <c r="U145" s="100">
        <v>1.677394525394052E-4</v>
      </c>
      <c r="V145" s="100">
        <v>3.0190698335064436E-2</v>
      </c>
      <c r="W145" s="100">
        <v>0.3921771</v>
      </c>
      <c r="X145" s="100">
        <v>5.6025307481999999E-3</v>
      </c>
      <c r="Y145" s="100">
        <v>3.3926436197400003E-2</v>
      </c>
      <c r="Z145" s="100">
        <v>3.7910458062699999E-2</v>
      </c>
      <c r="AA145" s="100">
        <v>8.7150478302000008E-3</v>
      </c>
      <c r="AB145" s="100">
        <v>8.6154472838500001E-2</v>
      </c>
      <c r="AC145" s="100">
        <v>6.7853099999999996E-5</v>
      </c>
      <c r="AD145" s="100">
        <v>6.7853099999999996E-5</v>
      </c>
      <c r="AE145" s="108"/>
      <c r="AF145" s="100">
        <v>71583.023152919501</v>
      </c>
      <c r="AG145" s="100" t="s">
        <v>444</v>
      </c>
      <c r="AH145" s="100" t="s">
        <v>444</v>
      </c>
      <c r="AI145" s="100" t="s">
        <v>444</v>
      </c>
      <c r="AJ145" s="100" t="s">
        <v>444</v>
      </c>
      <c r="AK145" s="100" t="s">
        <v>444</v>
      </c>
      <c r="AL145" s="32" t="s">
        <v>49</v>
      </c>
    </row>
    <row r="146" spans="1:38" ht="26.25" customHeight="1" thickBot="1" x14ac:dyDescent="0.3">
      <c r="A146" s="65"/>
      <c r="B146" s="32" t="s">
        <v>348</v>
      </c>
      <c r="C146" s="66" t="s">
        <v>355</v>
      </c>
      <c r="D146" s="67" t="s">
        <v>279</v>
      </c>
      <c r="E146" s="100">
        <v>0.14439681387763942</v>
      </c>
      <c r="F146" s="100">
        <v>4.580934583173403</v>
      </c>
      <c r="G146" s="100">
        <v>1.550461770053951E-2</v>
      </c>
      <c r="H146" s="100">
        <v>1.1876726685384714E-3</v>
      </c>
      <c r="I146" s="100" t="s">
        <v>442</v>
      </c>
      <c r="J146" s="100" t="s">
        <v>442</v>
      </c>
      <c r="K146" s="100" t="s">
        <v>442</v>
      </c>
      <c r="L146" s="100" t="s">
        <v>442</v>
      </c>
      <c r="M146" s="100">
        <v>14.399611016521163</v>
      </c>
      <c r="N146" s="100">
        <v>1.0560312763140589</v>
      </c>
      <c r="O146" s="100">
        <v>1.6210468271995622E-3</v>
      </c>
      <c r="P146" s="100">
        <v>2.2481695665782281E-4</v>
      </c>
      <c r="Q146" s="100">
        <v>7.7523088502697537E-6</v>
      </c>
      <c r="R146" s="100">
        <v>6.9664979439583276E-3</v>
      </c>
      <c r="S146" s="100">
        <v>0.2758078564246223</v>
      </c>
      <c r="T146" s="100">
        <v>1.1359953936544459E-2</v>
      </c>
      <c r="U146" s="100">
        <v>1.6139596402640383E-3</v>
      </c>
      <c r="V146" s="100">
        <v>0.16038533189216603</v>
      </c>
      <c r="W146" s="100">
        <v>1.39455E-2</v>
      </c>
      <c r="X146" s="100">
        <v>2.1250368079999999E-4</v>
      </c>
      <c r="Y146" s="100">
        <v>3.8959008129999998E-4</v>
      </c>
      <c r="Z146" s="100">
        <v>1.328148004E-4</v>
      </c>
      <c r="AA146" s="100">
        <v>4.5599748150000001E-4</v>
      </c>
      <c r="AB146" s="100">
        <v>1.1909060440000001E-3</v>
      </c>
      <c r="AC146" s="100">
        <v>1.3945500000000001E-5</v>
      </c>
      <c r="AD146" s="100">
        <v>1.3945500000000001E-5</v>
      </c>
      <c r="AE146" s="108"/>
      <c r="AF146" s="100">
        <v>1131.1652253724001</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13.789650777978268</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639.84586354429996</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6.3551860485794727</v>
      </c>
      <c r="O148" s="100">
        <v>2.7989897784117659E-2</v>
      </c>
      <c r="P148" s="100" t="s">
        <v>443</v>
      </c>
      <c r="Q148" s="100">
        <v>7.2716582261060869E-2</v>
      </c>
      <c r="R148" s="100">
        <v>2.3703231966551854</v>
      </c>
      <c r="S148" s="100">
        <v>52.028644657189197</v>
      </c>
      <c r="T148" s="100">
        <v>0.36516530115929491</v>
      </c>
      <c r="U148" s="100">
        <v>4.2723730911775129E-2</v>
      </c>
      <c r="V148" s="100">
        <v>17.139940593842091</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70348.997680858782</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70348.997680858782</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402.43345640379567</v>
      </c>
      <c r="F152" s="113">
        <f t="shared" ref="F152:AD152" si="1">SUM(F$141, F$151, IF(AND(ISNUMBER(SEARCH($B$4,"AT|BE|CH|GB|IE|LT|LU|NL")),SUM(F$143:F$149)&gt;0),SUM(F$143:F$149)-SUM(F$27:F$33),0))</f>
        <v>342.17463369190074</v>
      </c>
      <c r="G152" s="113">
        <f t="shared" si="1"/>
        <v>363.28797094931178</v>
      </c>
      <c r="H152" s="113">
        <f t="shared" si="1"/>
        <v>131.54889889016937</v>
      </c>
      <c r="I152" s="113">
        <f t="shared" si="1"/>
        <v>0</v>
      </c>
      <c r="J152" s="113">
        <f t="shared" si="1"/>
        <v>0</v>
      </c>
      <c r="K152" s="113">
        <f t="shared" si="1"/>
        <v>0</v>
      </c>
      <c r="L152" s="113">
        <f t="shared" si="1"/>
        <v>0</v>
      </c>
      <c r="M152" s="113">
        <f t="shared" si="1"/>
        <v>1424.8093555060836</v>
      </c>
      <c r="N152" s="113">
        <f t="shared" si="1"/>
        <v>244.25873910675193</v>
      </c>
      <c r="O152" s="113">
        <f t="shared" si="1"/>
        <v>6.0348878793068357</v>
      </c>
      <c r="P152" s="113">
        <f t="shared" si="1"/>
        <v>6.0664183584353006</v>
      </c>
      <c r="Q152" s="113">
        <f t="shared" si="1"/>
        <v>6.7159454161225547</v>
      </c>
      <c r="R152" s="113">
        <f t="shared" si="1"/>
        <v>37.622218448189138</v>
      </c>
      <c r="S152" s="113">
        <f t="shared" si="1"/>
        <v>88.217373865857823</v>
      </c>
      <c r="T152" s="113">
        <f t="shared" si="1"/>
        <v>77.042089392295225</v>
      </c>
      <c r="U152" s="113">
        <f t="shared" si="1"/>
        <v>5.2418382483852115</v>
      </c>
      <c r="V152" s="113">
        <f t="shared" si="1"/>
        <v>240.78782467936509</v>
      </c>
      <c r="W152" s="113">
        <f t="shared" si="1"/>
        <v>545.47941156189415</v>
      </c>
      <c r="X152" s="113">
        <f t="shared" si="1"/>
        <v>15.32562880583211</v>
      </c>
      <c r="Y152" s="113">
        <f t="shared" si="1"/>
        <v>17.989015078073162</v>
      </c>
      <c r="Z152" s="113">
        <f t="shared" si="1"/>
        <v>9.9658068491827869</v>
      </c>
      <c r="AA152" s="113">
        <f t="shared" si="1"/>
        <v>7.4269493914363487</v>
      </c>
      <c r="AB152" s="113">
        <f t="shared" si="1"/>
        <v>50.707400013924108</v>
      </c>
      <c r="AC152" s="113">
        <f t="shared" si="1"/>
        <v>40.1405139601207</v>
      </c>
      <c r="AD152" s="113">
        <f t="shared" si="1"/>
        <v>118.95703036715426</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402.43345640379567</v>
      </c>
      <c r="F154" s="113">
        <f>SUM(F$141, F$153, -1 * IF(OR($B$6=2005,$B$6&gt;=2020),SUM(F$99:F$122),0), IF(AND(ISNUMBER(SEARCH($B$4,"AT|BE|CH|GB|IE|LT|LU|NL")),SUM(F$143:F$149)&gt;0),SUM(F$143:F$149)-SUM(F$27:F$33),0))</f>
        <v>342.17463369190074</v>
      </c>
      <c r="G154" s="113">
        <f>SUM(G$141, G$153, IF(AND(ISNUMBER(SEARCH($B$4,"AT|BE|CH|GB|IE|LT|LU|NL")),SUM(G$143:G$149)&gt;0),SUM(G$143:G$149)-SUM(G$27:G$33),0))</f>
        <v>363.28797094931178</v>
      </c>
      <c r="H154" s="113">
        <f>SUM(H$141, H$153, IF(AND(ISNUMBER(SEARCH($B$4,"AT|BE|CH|GB|IE|LT|LU|NL")),SUM(H$143:H$149)&gt;0),SUM(H$143:H$149)-SUM(H$27:H$33),0))</f>
        <v>131.54889889016937</v>
      </c>
      <c r="I154" s="113">
        <f t="shared" ref="I154:AD154" si="2">SUM(I$141, I$153, IF(AND(ISNUMBER(SEARCH($B$4,"AT|BE|CH|GB|IE|LT|LU|NL")),SUM(I$143:I$149)&gt;0),SUM(I$143:I$149)-SUM(I$27:I$33),0))</f>
        <v>0</v>
      </c>
      <c r="J154" s="113">
        <f t="shared" si="2"/>
        <v>0</v>
      </c>
      <c r="K154" s="113">
        <f t="shared" si="2"/>
        <v>0</v>
      </c>
      <c r="L154" s="113">
        <f t="shared" si="2"/>
        <v>0</v>
      </c>
      <c r="M154" s="113">
        <f t="shared" si="2"/>
        <v>1424.8093555060836</v>
      </c>
      <c r="N154" s="113">
        <f t="shared" si="2"/>
        <v>244.25873910675193</v>
      </c>
      <c r="O154" s="113">
        <f t="shared" si="2"/>
        <v>6.0348878793068357</v>
      </c>
      <c r="P154" s="113">
        <f t="shared" si="2"/>
        <v>6.0664183584353006</v>
      </c>
      <c r="Q154" s="113">
        <f t="shared" si="2"/>
        <v>6.7159454161225547</v>
      </c>
      <c r="R154" s="113">
        <f t="shared" si="2"/>
        <v>37.622218448189138</v>
      </c>
      <c r="S154" s="113">
        <f t="shared" si="2"/>
        <v>88.217373865857823</v>
      </c>
      <c r="T154" s="113">
        <f t="shared" si="2"/>
        <v>77.042089392295225</v>
      </c>
      <c r="U154" s="113">
        <f t="shared" si="2"/>
        <v>5.2418382483852115</v>
      </c>
      <c r="V154" s="113">
        <f t="shared" si="2"/>
        <v>240.78782467936509</v>
      </c>
      <c r="W154" s="113">
        <f t="shared" si="2"/>
        <v>545.47941156189415</v>
      </c>
      <c r="X154" s="113">
        <f t="shared" si="2"/>
        <v>15.32562880583211</v>
      </c>
      <c r="Y154" s="113">
        <f t="shared" si="2"/>
        <v>17.989015078073162</v>
      </c>
      <c r="Z154" s="113">
        <f t="shared" si="2"/>
        <v>9.9658068491827869</v>
      </c>
      <c r="AA154" s="113">
        <f t="shared" si="2"/>
        <v>7.4269493914363487</v>
      </c>
      <c r="AB154" s="113">
        <f t="shared" si="2"/>
        <v>50.707400013924108</v>
      </c>
      <c r="AC154" s="113">
        <f t="shared" si="2"/>
        <v>40.1405139601207</v>
      </c>
      <c r="AD154" s="113">
        <f t="shared" si="2"/>
        <v>118.95703036715426</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8.9764868320000009</v>
      </c>
      <c r="F157" s="100">
        <v>0.13418338230000001</v>
      </c>
      <c r="G157" s="100">
        <v>0.53038117969999998</v>
      </c>
      <c r="H157" s="100" t="s">
        <v>443</v>
      </c>
      <c r="I157" s="100" t="s">
        <v>442</v>
      </c>
      <c r="J157" s="100" t="s">
        <v>442</v>
      </c>
      <c r="K157" s="100" t="s">
        <v>442</v>
      </c>
      <c r="L157" s="100" t="s">
        <v>442</v>
      </c>
      <c r="M157" s="100">
        <v>1.3021334369999999</v>
      </c>
      <c r="N157" s="100">
        <v>1.3E-7</v>
      </c>
      <c r="O157" s="100">
        <v>1E-8</v>
      </c>
      <c r="P157" s="100">
        <v>1.3200000000000001E-6</v>
      </c>
      <c r="Q157" s="100">
        <v>2E-8</v>
      </c>
      <c r="R157" s="100">
        <v>2.2000000000000001E-6</v>
      </c>
      <c r="S157" s="100">
        <v>1.4300000000000001E-6</v>
      </c>
      <c r="T157" s="100">
        <v>5.0000000000000004E-8</v>
      </c>
      <c r="U157" s="100">
        <v>2E-8</v>
      </c>
      <c r="V157" s="100">
        <v>4.6100000000000008E-6</v>
      </c>
      <c r="W157" s="100" t="s">
        <v>443</v>
      </c>
      <c r="X157" s="100">
        <v>1.5089E-7</v>
      </c>
      <c r="Y157" s="100">
        <v>1.5089E-7</v>
      </c>
      <c r="Z157" s="100">
        <v>1.5089E-7</v>
      </c>
      <c r="AA157" s="100">
        <v>1.5089E-7</v>
      </c>
      <c r="AB157" s="100">
        <v>6.0355000000000003E-7</v>
      </c>
      <c r="AC157" s="100" t="s">
        <v>444</v>
      </c>
      <c r="AD157" s="100" t="s">
        <v>444</v>
      </c>
      <c r="AE157" s="108"/>
      <c r="AF157" s="100">
        <v>10.97938628</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3.6487719840000002E-2</v>
      </c>
      <c r="F158" s="100">
        <v>1.1342165332000002E-2</v>
      </c>
      <c r="G158" s="100">
        <v>2.2917150250000001E-3</v>
      </c>
      <c r="H158" s="100" t="s">
        <v>443</v>
      </c>
      <c r="I158" s="100" t="s">
        <v>442</v>
      </c>
      <c r="J158" s="100" t="s">
        <v>442</v>
      </c>
      <c r="K158" s="100" t="s">
        <v>442</v>
      </c>
      <c r="L158" s="100" t="s">
        <v>442</v>
      </c>
      <c r="M158" s="100">
        <v>0.70168346720000008</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20.388654703555979</v>
      </c>
      <c r="F159" s="100">
        <v>1.3440854595842253</v>
      </c>
      <c r="G159" s="100">
        <v>13.155512835339326</v>
      </c>
      <c r="H159" s="100">
        <v>2.8874590672885369E-3</v>
      </c>
      <c r="I159" s="100" t="s">
        <v>442</v>
      </c>
      <c r="J159" s="100" t="s">
        <v>442</v>
      </c>
      <c r="K159" s="100" t="s">
        <v>442</v>
      </c>
      <c r="L159" s="100" t="s">
        <v>442</v>
      </c>
      <c r="M159" s="100">
        <v>6.7286930340507025</v>
      </c>
      <c r="N159" s="100">
        <v>5.2290008456371787E-2</v>
      </c>
      <c r="O159" s="100">
        <v>7.1557945199695796E-3</v>
      </c>
      <c r="P159" s="100">
        <v>1.073065483352928E-2</v>
      </c>
      <c r="Q159" s="100">
        <v>0.10321675120146985</v>
      </c>
      <c r="R159" s="100" t="s">
        <v>443</v>
      </c>
      <c r="S159" s="100">
        <v>0.10321675120146984</v>
      </c>
      <c r="T159" s="100">
        <v>5.790008917475082</v>
      </c>
      <c r="U159" s="100">
        <v>0.10458001691274407</v>
      </c>
      <c r="V159" s="100">
        <v>0.24218210553853892</v>
      </c>
      <c r="W159" s="100" t="s">
        <v>443</v>
      </c>
      <c r="X159" s="100">
        <v>1.4262931817739971E-2</v>
      </c>
      <c r="Y159" s="100">
        <v>1.352093924192228E-2</v>
      </c>
      <c r="Z159" s="100">
        <v>5.59765091436535E-3</v>
      </c>
      <c r="AA159" s="100" t="s">
        <v>443</v>
      </c>
      <c r="AB159" s="100">
        <v>3.3381521974027654E-2</v>
      </c>
      <c r="AC159" s="100" t="s">
        <v>444</v>
      </c>
      <c r="AD159" s="100" t="s">
        <v>444</v>
      </c>
      <c r="AE159" s="108"/>
      <c r="AF159" s="100">
        <v>173141.788562</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48.922857712099997</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tabSelected="1" topLeftCell="A59"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1999</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35.486773599886995</v>
      </c>
      <c r="F14" s="100">
        <v>0.52524956908717679</v>
      </c>
      <c r="G14" s="100">
        <v>33.681577271492728</v>
      </c>
      <c r="H14" s="100">
        <v>5.6119006514000001E-2</v>
      </c>
      <c r="I14" s="100" t="s">
        <v>442</v>
      </c>
      <c r="J14" s="100" t="s">
        <v>442</v>
      </c>
      <c r="K14" s="100" t="s">
        <v>442</v>
      </c>
      <c r="L14" s="100" t="s">
        <v>442</v>
      </c>
      <c r="M14" s="100">
        <v>3.2036729836023636</v>
      </c>
      <c r="N14" s="100">
        <v>1.2095469587944998</v>
      </c>
      <c r="O14" s="100">
        <v>0.1107571862644</v>
      </c>
      <c r="P14" s="100">
        <v>0.44679839590095105</v>
      </c>
      <c r="Q14" s="100">
        <v>0.38517796327639997</v>
      </c>
      <c r="R14" s="100">
        <v>0.59569502775596983</v>
      </c>
      <c r="S14" s="100">
        <v>0.67628821945489204</v>
      </c>
      <c r="T14" s="100">
        <v>1.6969888354203202</v>
      </c>
      <c r="U14" s="100">
        <v>1.0339331640250751</v>
      </c>
      <c r="V14" s="100">
        <v>3.5256292778459999</v>
      </c>
      <c r="W14" s="100">
        <v>32.96811223602441</v>
      </c>
      <c r="X14" s="100">
        <v>3.1977087809E-4</v>
      </c>
      <c r="Y14" s="100">
        <v>8.5865737157999993E-4</v>
      </c>
      <c r="Z14" s="100">
        <v>7.1611093361999994E-4</v>
      </c>
      <c r="AA14" s="100">
        <v>6.3412878705999993E-4</v>
      </c>
      <c r="AB14" s="100">
        <v>2.5286410861450003E-3</v>
      </c>
      <c r="AC14" s="100">
        <v>21.389010039376004</v>
      </c>
      <c r="AD14" s="100">
        <v>1.7915105220089999E-2</v>
      </c>
      <c r="AE14" s="101"/>
      <c r="AF14" s="100">
        <v>6008.120078547001</v>
      </c>
      <c r="AG14" s="100">
        <v>109159.429</v>
      </c>
      <c r="AH14" s="100">
        <v>147895.40617383001</v>
      </c>
      <c r="AI14" s="100">
        <v>7252.698606077156</v>
      </c>
      <c r="AJ14" s="100">
        <v>8670.6222706409317</v>
      </c>
      <c r="AK14" s="100" t="s">
        <v>444</v>
      </c>
      <c r="AL14" s="29" t="s">
        <v>49</v>
      </c>
    </row>
    <row r="15" spans="1:38" ht="26.25" customHeight="1" thickBot="1" x14ac:dyDescent="0.3">
      <c r="A15" s="40" t="s">
        <v>53</v>
      </c>
      <c r="B15" s="40" t="s">
        <v>54</v>
      </c>
      <c r="C15" s="41" t="s">
        <v>55</v>
      </c>
      <c r="D15" s="42"/>
      <c r="E15" s="100">
        <v>7.172382418145121</v>
      </c>
      <c r="F15" s="100">
        <v>0.38559994331595482</v>
      </c>
      <c r="G15" s="100">
        <v>23.757036493970975</v>
      </c>
      <c r="H15" s="100">
        <v>1E-3</v>
      </c>
      <c r="I15" s="100" t="s">
        <v>442</v>
      </c>
      <c r="J15" s="100" t="s">
        <v>442</v>
      </c>
      <c r="K15" s="100" t="s">
        <v>442</v>
      </c>
      <c r="L15" s="100" t="s">
        <v>442</v>
      </c>
      <c r="M15" s="100">
        <v>2.1577635945079798</v>
      </c>
      <c r="N15" s="100">
        <v>0.1655362111515456</v>
      </c>
      <c r="O15" s="100">
        <v>1.7795487025197444E-2</v>
      </c>
      <c r="P15" s="100">
        <v>7.1570000000000002E-3</v>
      </c>
      <c r="Q15" s="100">
        <v>3.1079796905736604E-2</v>
      </c>
      <c r="R15" s="100">
        <v>0.7115127245508982</v>
      </c>
      <c r="S15" s="100">
        <v>0.23455093480422001</v>
      </c>
      <c r="T15" s="100">
        <v>13.989173541631999</v>
      </c>
      <c r="U15" s="100">
        <v>5.5999999999999999E-3</v>
      </c>
      <c r="V15" s="100">
        <v>0.41500000000000004</v>
      </c>
      <c r="W15" s="100">
        <v>5.6318594E-2</v>
      </c>
      <c r="X15" s="100" t="s">
        <v>443</v>
      </c>
      <c r="Y15" s="100" t="s">
        <v>443</v>
      </c>
      <c r="Z15" s="100" t="s">
        <v>443</v>
      </c>
      <c r="AA15" s="100" t="s">
        <v>443</v>
      </c>
      <c r="AB15" s="100" t="s">
        <v>443</v>
      </c>
      <c r="AC15" s="100" t="s">
        <v>444</v>
      </c>
      <c r="AD15" s="100" t="s">
        <v>444</v>
      </c>
      <c r="AE15" s="101"/>
      <c r="AF15" s="100">
        <v>61224.238001199999</v>
      </c>
      <c r="AG15" s="100" t="s">
        <v>444</v>
      </c>
      <c r="AH15" s="100">
        <v>2952.5786125</v>
      </c>
      <c r="AI15" s="100" t="s">
        <v>444</v>
      </c>
      <c r="AJ15" s="100" t="s">
        <v>444</v>
      </c>
      <c r="AK15" s="100" t="s">
        <v>444</v>
      </c>
      <c r="AL15" s="29" t="s">
        <v>49</v>
      </c>
    </row>
    <row r="16" spans="1:38" ht="26.25" customHeight="1" thickBot="1" x14ac:dyDescent="0.3">
      <c r="A16" s="40" t="s">
        <v>53</v>
      </c>
      <c r="B16" s="40" t="s">
        <v>56</v>
      </c>
      <c r="C16" s="41" t="s">
        <v>57</v>
      </c>
      <c r="D16" s="42"/>
      <c r="E16" s="100">
        <v>3.1479783157973804</v>
      </c>
      <c r="F16" s="100">
        <v>1.0050318963930001</v>
      </c>
      <c r="G16" s="100">
        <v>2.2879883869517914</v>
      </c>
      <c r="H16" s="100">
        <v>5.0468400000000004E-3</v>
      </c>
      <c r="I16" s="100" t="s">
        <v>442</v>
      </c>
      <c r="J16" s="100" t="s">
        <v>442</v>
      </c>
      <c r="K16" s="100" t="s">
        <v>442</v>
      </c>
      <c r="L16" s="100" t="s">
        <v>442</v>
      </c>
      <c r="M16" s="100">
        <v>1.361792004063382</v>
      </c>
      <c r="N16" s="100">
        <v>0.16651037999999999</v>
      </c>
      <c r="O16" s="100">
        <v>9.5225500000000012E-3</v>
      </c>
      <c r="P16" s="100">
        <v>0.17827454000000001</v>
      </c>
      <c r="Q16" s="100">
        <v>6.5408959999999988E-2</v>
      </c>
      <c r="R16" s="100">
        <v>3.4175279999999995E-2</v>
      </c>
      <c r="S16" s="100">
        <v>0.14871414999999999</v>
      </c>
      <c r="T16" s="100">
        <v>3.9009249999999995E-2</v>
      </c>
      <c r="U16" s="100">
        <v>1.7171800000000001E-2</v>
      </c>
      <c r="V16" s="100">
        <v>0.27334388000000004</v>
      </c>
      <c r="W16" s="100">
        <v>0.90149645999999994</v>
      </c>
      <c r="X16" s="100">
        <v>1.6449026200000001E-2</v>
      </c>
      <c r="Y16" s="100">
        <v>2.0059788000000001E-4</v>
      </c>
      <c r="Z16" s="100">
        <v>6.0179360000000006E-5</v>
      </c>
      <c r="AA16" s="100">
        <v>4.011958E-5</v>
      </c>
      <c r="AB16" s="100">
        <v>1.6749923019999998E-2</v>
      </c>
      <c r="AC16" s="100" t="s">
        <v>445</v>
      </c>
      <c r="AD16" s="100" t="s">
        <v>444</v>
      </c>
      <c r="AE16" s="101"/>
      <c r="AF16" s="100">
        <v>1010.743275</v>
      </c>
      <c r="AG16" s="100">
        <v>10053.6247</v>
      </c>
      <c r="AH16" s="100">
        <v>0.71199999999999997</v>
      </c>
      <c r="AI16" s="100" t="s">
        <v>444</v>
      </c>
      <c r="AJ16" s="100" t="s">
        <v>444</v>
      </c>
      <c r="AK16" s="100" t="s">
        <v>444</v>
      </c>
      <c r="AL16" s="29" t="s">
        <v>49</v>
      </c>
    </row>
    <row r="17" spans="1:38" ht="26.25" customHeight="1" thickBot="1" x14ac:dyDescent="0.3">
      <c r="A17" s="40" t="s">
        <v>53</v>
      </c>
      <c r="B17" s="40" t="s">
        <v>58</v>
      </c>
      <c r="C17" s="41" t="s">
        <v>59</v>
      </c>
      <c r="D17" s="42"/>
      <c r="E17" s="100">
        <v>12.73547015294262</v>
      </c>
      <c r="F17" s="100">
        <v>1.0116068589759522</v>
      </c>
      <c r="G17" s="100">
        <v>5.4832872508417712</v>
      </c>
      <c r="H17" s="100">
        <v>2.0145429999999999E-2</v>
      </c>
      <c r="I17" s="100" t="s">
        <v>442</v>
      </c>
      <c r="J17" s="100" t="s">
        <v>442</v>
      </c>
      <c r="K17" s="100" t="s">
        <v>442</v>
      </c>
      <c r="L17" s="100" t="s">
        <v>442</v>
      </c>
      <c r="M17" s="100">
        <v>183.75963675756554</v>
      </c>
      <c r="N17" s="100">
        <v>0.99364602512769928</v>
      </c>
      <c r="O17" s="100">
        <v>4.659713E-2</v>
      </c>
      <c r="P17" s="100">
        <v>4.8992699999999998E-3</v>
      </c>
      <c r="Q17" s="100">
        <v>0.27859067000000004</v>
      </c>
      <c r="R17" s="100">
        <v>0.22613339000000002</v>
      </c>
      <c r="S17" s="100">
        <v>0.33581458999999997</v>
      </c>
      <c r="T17" s="100">
        <v>0.62104535000000005</v>
      </c>
      <c r="U17" s="100">
        <v>8.9457899999999986E-3</v>
      </c>
      <c r="V17" s="100">
        <v>1.6213831400000001</v>
      </c>
      <c r="W17" s="100">
        <v>0.15618989899999999</v>
      </c>
      <c r="X17" s="100">
        <v>5.4077970800000003E-3</v>
      </c>
      <c r="Y17" s="100">
        <v>1.2739819209999999E-2</v>
      </c>
      <c r="Z17" s="100">
        <v>3.40659111E-3</v>
      </c>
      <c r="AA17" s="100">
        <v>2.8572805899999996E-3</v>
      </c>
      <c r="AB17" s="100">
        <v>2.4411487959999999E-2</v>
      </c>
      <c r="AC17" s="100" t="s">
        <v>444</v>
      </c>
      <c r="AD17" s="100" t="s">
        <v>444</v>
      </c>
      <c r="AE17" s="101"/>
      <c r="AF17" s="100">
        <v>1356.8334908772599</v>
      </c>
      <c r="AG17" s="100">
        <v>13557.861000000001</v>
      </c>
      <c r="AH17" s="100">
        <v>33672.923020724797</v>
      </c>
      <c r="AI17" s="100" t="s">
        <v>444</v>
      </c>
      <c r="AJ17" s="100" t="s">
        <v>444</v>
      </c>
      <c r="AK17" s="100" t="s">
        <v>444</v>
      </c>
      <c r="AL17" s="29" t="s">
        <v>49</v>
      </c>
    </row>
    <row r="18" spans="1:38" ht="26.25" customHeight="1" thickBot="1" x14ac:dyDescent="0.3">
      <c r="A18" s="40" t="s">
        <v>53</v>
      </c>
      <c r="B18" s="40" t="s">
        <v>60</v>
      </c>
      <c r="C18" s="41" t="s">
        <v>61</v>
      </c>
      <c r="D18" s="42"/>
      <c r="E18" s="100">
        <v>0.62165090938649259</v>
      </c>
      <c r="F18" s="100">
        <v>2.1720187009999999E-2</v>
      </c>
      <c r="G18" s="100">
        <v>0.4043539497960148</v>
      </c>
      <c r="H18" s="100">
        <v>3.8632E-4</v>
      </c>
      <c r="I18" s="100" t="s">
        <v>442</v>
      </c>
      <c r="J18" s="100" t="s">
        <v>442</v>
      </c>
      <c r="K18" s="100" t="s">
        <v>442</v>
      </c>
      <c r="L18" s="100" t="s">
        <v>442</v>
      </c>
      <c r="M18" s="100">
        <v>0.24076064527149357</v>
      </c>
      <c r="N18" s="100">
        <v>1.9796695309652501E-2</v>
      </c>
      <c r="O18" s="100">
        <v>9.6873999999999994E-4</v>
      </c>
      <c r="P18" s="100">
        <v>6.0514E-4</v>
      </c>
      <c r="Q18" s="100">
        <v>3.8784600000000002E-3</v>
      </c>
      <c r="R18" s="100">
        <v>1.866611E-2</v>
      </c>
      <c r="S18" s="100">
        <v>1.22297E-2</v>
      </c>
      <c r="T18" s="100">
        <v>0.52787950916038751</v>
      </c>
      <c r="U18" s="100">
        <v>7.2079999999999996E-4</v>
      </c>
      <c r="V18" s="100">
        <v>4.0770000000000004E-5</v>
      </c>
      <c r="W18" s="100">
        <v>2.7530686000000002E-2</v>
      </c>
      <c r="X18" s="100">
        <v>9.5862739999999996E-5</v>
      </c>
      <c r="Y18" s="100">
        <v>7.5411292999999989E-4</v>
      </c>
      <c r="Z18" s="100">
        <v>8.6027330000000004E-5</v>
      </c>
      <c r="AA18" s="100">
        <v>7.5980929999999998E-5</v>
      </c>
      <c r="AB18" s="100">
        <v>1.0119839199999999E-3</v>
      </c>
      <c r="AC18" s="100" t="s">
        <v>443</v>
      </c>
      <c r="AD18" s="100" t="s">
        <v>443</v>
      </c>
      <c r="AE18" s="101"/>
      <c r="AF18" s="100">
        <v>1876.96768929524</v>
      </c>
      <c r="AG18" s="100">
        <v>852.60069999999996</v>
      </c>
      <c r="AH18" s="100">
        <v>4848.4450800692002</v>
      </c>
      <c r="AI18" s="100" t="s">
        <v>444</v>
      </c>
      <c r="AJ18" s="100" t="s">
        <v>444</v>
      </c>
      <c r="AK18" s="100" t="s">
        <v>444</v>
      </c>
      <c r="AL18" s="29" t="s">
        <v>49</v>
      </c>
    </row>
    <row r="19" spans="1:38" ht="26.25" customHeight="1" thickBot="1" x14ac:dyDescent="0.3">
      <c r="A19" s="40" t="s">
        <v>53</v>
      </c>
      <c r="B19" s="40" t="s">
        <v>62</v>
      </c>
      <c r="C19" s="41" t="s">
        <v>63</v>
      </c>
      <c r="D19" s="42"/>
      <c r="E19" s="100">
        <v>5.9903855908537365</v>
      </c>
      <c r="F19" s="100">
        <v>0.38475752790000001</v>
      </c>
      <c r="G19" s="100">
        <v>3.7475777637420089</v>
      </c>
      <c r="H19" s="100">
        <v>1.4116480000000001E-2</v>
      </c>
      <c r="I19" s="100" t="s">
        <v>442</v>
      </c>
      <c r="J19" s="100" t="s">
        <v>442</v>
      </c>
      <c r="K19" s="100" t="s">
        <v>442</v>
      </c>
      <c r="L19" s="100" t="s">
        <v>442</v>
      </c>
      <c r="M19" s="100">
        <v>1.1843662257128003</v>
      </c>
      <c r="N19" s="100">
        <v>0.14691164000000001</v>
      </c>
      <c r="O19" s="100">
        <v>1.7523280000000002E-2</v>
      </c>
      <c r="P19" s="100">
        <v>1.229682006996502E-2</v>
      </c>
      <c r="Q19" s="100">
        <v>2.442766E-2</v>
      </c>
      <c r="R19" s="100">
        <v>0.27080602999999998</v>
      </c>
      <c r="S19" s="100">
        <v>0.14388872999999999</v>
      </c>
      <c r="T19" s="100">
        <v>8.4244159953803894</v>
      </c>
      <c r="U19" s="100">
        <v>1.3483739999999998E-2</v>
      </c>
      <c r="V19" s="100">
        <v>0.45157084000000003</v>
      </c>
      <c r="W19" s="100">
        <v>7.9048988000000001E-2</v>
      </c>
      <c r="X19" s="100">
        <v>5.6684543700000001E-3</v>
      </c>
      <c r="Y19" s="100">
        <v>3.5684333390000003E-2</v>
      </c>
      <c r="Z19" s="100">
        <v>4.5707451899999994E-3</v>
      </c>
      <c r="AA19" s="100">
        <v>3.9631483900000007E-3</v>
      </c>
      <c r="AB19" s="100">
        <v>4.9886681349999996E-2</v>
      </c>
      <c r="AC19" s="100">
        <v>2.0000000000000002E-5</v>
      </c>
      <c r="AD19" s="100">
        <v>5.0899999999999999E-3</v>
      </c>
      <c r="AE19" s="101"/>
      <c r="AF19" s="100">
        <v>12344.647613722129</v>
      </c>
      <c r="AG19" s="100">
        <v>29.914999999999999</v>
      </c>
      <c r="AH19" s="100">
        <v>64633.260092048993</v>
      </c>
      <c r="AI19" s="100" t="s">
        <v>444</v>
      </c>
      <c r="AJ19" s="100">
        <v>830.31899999999996</v>
      </c>
      <c r="AK19" s="100" t="s">
        <v>444</v>
      </c>
      <c r="AL19" s="29" t="s">
        <v>49</v>
      </c>
    </row>
    <row r="20" spans="1:38" ht="26.25" customHeight="1" thickBot="1" x14ac:dyDescent="0.3">
      <c r="A20" s="40" t="s">
        <v>53</v>
      </c>
      <c r="B20" s="40" t="s">
        <v>64</v>
      </c>
      <c r="C20" s="41" t="s">
        <v>65</v>
      </c>
      <c r="D20" s="42"/>
      <c r="E20" s="100">
        <v>2.4510846791866561</v>
      </c>
      <c r="F20" s="100">
        <v>0.10591912569999998</v>
      </c>
      <c r="G20" s="100">
        <v>2.7218333379690804</v>
      </c>
      <c r="H20" s="100">
        <v>2.5429090000000001E-2</v>
      </c>
      <c r="I20" s="100" t="s">
        <v>442</v>
      </c>
      <c r="J20" s="100" t="s">
        <v>442</v>
      </c>
      <c r="K20" s="100" t="s">
        <v>442</v>
      </c>
      <c r="L20" s="100" t="s">
        <v>442</v>
      </c>
      <c r="M20" s="100">
        <v>1.0021818002738028</v>
      </c>
      <c r="N20" s="100">
        <v>5.7481129999999991E-2</v>
      </c>
      <c r="O20" s="100">
        <v>6.7561100000000001E-3</v>
      </c>
      <c r="P20" s="100">
        <v>3.98001E-3</v>
      </c>
      <c r="Q20" s="100">
        <v>2.7681649999999999E-2</v>
      </c>
      <c r="R20" s="100">
        <v>2.3087629999999998E-2</v>
      </c>
      <c r="S20" s="100">
        <v>5.0300440000000002E-2</v>
      </c>
      <c r="T20" s="100">
        <v>0.76096348000000014</v>
      </c>
      <c r="U20" s="100">
        <v>1.0152809999999998E-2</v>
      </c>
      <c r="V20" s="100">
        <v>0.7014764</v>
      </c>
      <c r="W20" s="100">
        <v>0.17900403599999998</v>
      </c>
      <c r="X20" s="100">
        <v>2.79324112E-2</v>
      </c>
      <c r="Y20" s="100">
        <v>5.8469280060000003E-2</v>
      </c>
      <c r="Z20" s="100">
        <v>1.2006842740000001E-2</v>
      </c>
      <c r="AA20" s="100">
        <v>1.1803939699999998E-2</v>
      </c>
      <c r="AB20" s="100">
        <v>0.11021247369000001</v>
      </c>
      <c r="AC20" s="100">
        <v>7.8600000000000007E-3</v>
      </c>
      <c r="AD20" s="100">
        <v>5.4999999999999997E-3</v>
      </c>
      <c r="AE20" s="101"/>
      <c r="AF20" s="100">
        <v>3312.7361325867269</v>
      </c>
      <c r="AG20" s="100">
        <v>1269.6569</v>
      </c>
      <c r="AH20" s="100">
        <v>5861.1376768917999</v>
      </c>
      <c r="AI20" s="100">
        <v>5921.3293584000003</v>
      </c>
      <c r="AJ20" s="100" t="s">
        <v>444</v>
      </c>
      <c r="AK20" s="100" t="s">
        <v>444</v>
      </c>
      <c r="AL20" s="29" t="s">
        <v>49</v>
      </c>
    </row>
    <row r="21" spans="1:38" ht="26.25" customHeight="1" thickBot="1" x14ac:dyDescent="0.3">
      <c r="A21" s="40" t="s">
        <v>53</v>
      </c>
      <c r="B21" s="40" t="s">
        <v>66</v>
      </c>
      <c r="C21" s="41" t="s">
        <v>67</v>
      </c>
      <c r="D21" s="42"/>
      <c r="E21" s="100">
        <v>3.5823819307310916</v>
      </c>
      <c r="F21" s="100">
        <v>0.18345508938999999</v>
      </c>
      <c r="G21" s="100">
        <v>6.5298903001863371</v>
      </c>
      <c r="H21" s="100">
        <v>1.5871939999999998E-2</v>
      </c>
      <c r="I21" s="100" t="s">
        <v>442</v>
      </c>
      <c r="J21" s="100" t="s">
        <v>442</v>
      </c>
      <c r="K21" s="100" t="s">
        <v>442</v>
      </c>
      <c r="L21" s="100" t="s">
        <v>442</v>
      </c>
      <c r="M21" s="100">
        <v>1.0215206634603204</v>
      </c>
      <c r="N21" s="100">
        <v>0.12341919</v>
      </c>
      <c r="O21" s="100">
        <v>1.655537E-2</v>
      </c>
      <c r="P21" s="100">
        <v>9.0960399999999997E-3</v>
      </c>
      <c r="Q21" s="100">
        <v>2.9304770000000001E-2</v>
      </c>
      <c r="R21" s="100">
        <v>0.21122532000000002</v>
      </c>
      <c r="S21" s="100">
        <v>0.12507116000000001</v>
      </c>
      <c r="T21" s="100">
        <v>7.2474823399999995</v>
      </c>
      <c r="U21" s="100">
        <v>1.8223580000000003E-2</v>
      </c>
      <c r="V21" s="100">
        <v>0.56645904000000002</v>
      </c>
      <c r="W21" s="100">
        <v>4.8777694999999996E-2</v>
      </c>
      <c r="X21" s="100">
        <v>6.3105535199999997E-3</v>
      </c>
      <c r="Y21" s="100">
        <v>4.9806343930000004E-2</v>
      </c>
      <c r="Z21" s="100">
        <v>5.6543073300000003E-3</v>
      </c>
      <c r="AA21" s="100">
        <v>4.9984171999999999E-3</v>
      </c>
      <c r="AB21" s="100">
        <v>6.6769621989999986E-2</v>
      </c>
      <c r="AC21" s="100" t="s">
        <v>443</v>
      </c>
      <c r="AD21" s="100" t="s">
        <v>443</v>
      </c>
      <c r="AE21" s="101"/>
      <c r="AF21" s="100">
        <v>12609.029254568241</v>
      </c>
      <c r="AG21" s="100">
        <v>1350.4368999999999</v>
      </c>
      <c r="AH21" s="100">
        <v>19292.825292612</v>
      </c>
      <c r="AI21" s="100">
        <v>61.924999999999997</v>
      </c>
      <c r="AJ21" s="100">
        <v>32.622999999999998</v>
      </c>
      <c r="AK21" s="100" t="s">
        <v>444</v>
      </c>
      <c r="AL21" s="29" t="s">
        <v>49</v>
      </c>
    </row>
    <row r="22" spans="1:38" ht="26.25" customHeight="1" thickBot="1" x14ac:dyDescent="0.3">
      <c r="A22" s="40" t="s">
        <v>53</v>
      </c>
      <c r="B22" s="44" t="s">
        <v>68</v>
      </c>
      <c r="C22" s="41" t="s">
        <v>69</v>
      </c>
      <c r="D22" s="42"/>
      <c r="E22" s="100">
        <v>1.3072635774683112</v>
      </c>
      <c r="F22" s="100">
        <v>6.7898931699999998E-2</v>
      </c>
      <c r="G22" s="100">
        <v>1.4353548755354084</v>
      </c>
      <c r="H22" s="100">
        <v>2.86739E-3</v>
      </c>
      <c r="I22" s="100" t="s">
        <v>442</v>
      </c>
      <c r="J22" s="100" t="s">
        <v>442</v>
      </c>
      <c r="K22" s="100" t="s">
        <v>442</v>
      </c>
      <c r="L22" s="100" t="s">
        <v>442</v>
      </c>
      <c r="M22" s="100">
        <v>2.4366447877284605</v>
      </c>
      <c r="N22" s="100">
        <v>7.9860529999999999E-2</v>
      </c>
      <c r="O22" s="100">
        <v>5.2226900000000003E-3</v>
      </c>
      <c r="P22" s="100">
        <v>5.4886500000000003E-3</v>
      </c>
      <c r="Q22" s="100">
        <v>8.2494100000000004E-3</v>
      </c>
      <c r="R22" s="100">
        <v>7.3705789999999993E-2</v>
      </c>
      <c r="S22" s="100">
        <v>4.0294010000000005E-2</v>
      </c>
      <c r="T22" s="100">
        <v>1.8831958700000002</v>
      </c>
      <c r="U22" s="100">
        <v>5.6917299999999999E-3</v>
      </c>
      <c r="V22" s="100">
        <v>0.24161356</v>
      </c>
      <c r="W22" s="100">
        <v>8.2033960000000003E-2</v>
      </c>
      <c r="X22" s="100">
        <v>1.5263375270000002E-2</v>
      </c>
      <c r="Y22" s="100">
        <v>3.2202822040000002E-2</v>
      </c>
      <c r="Z22" s="100">
        <v>8.6576515400000002E-3</v>
      </c>
      <c r="AA22" s="100">
        <v>6.9305593399999997E-3</v>
      </c>
      <c r="AB22" s="100">
        <v>6.3054408209999996E-2</v>
      </c>
      <c r="AC22" s="100" t="s">
        <v>445</v>
      </c>
      <c r="AD22" s="100" t="s">
        <v>444</v>
      </c>
      <c r="AE22" s="101"/>
      <c r="AF22" s="100">
        <v>15978.217503999225</v>
      </c>
      <c r="AG22" s="100">
        <v>17943.857233999999</v>
      </c>
      <c r="AH22" s="100">
        <v>25443.086113926001</v>
      </c>
      <c r="AI22" s="100">
        <v>877.39300000000003</v>
      </c>
      <c r="AJ22" s="100">
        <v>6598.4925899999998</v>
      </c>
      <c r="AK22" s="100" t="s">
        <v>444</v>
      </c>
      <c r="AL22" s="29" t="s">
        <v>49</v>
      </c>
    </row>
    <row r="23" spans="1:38" ht="26.25" customHeight="1" thickBot="1" x14ac:dyDescent="0.3">
      <c r="A23" s="40" t="s">
        <v>70</v>
      </c>
      <c r="B23" s="44" t="s">
        <v>391</v>
      </c>
      <c r="C23" s="41" t="s">
        <v>387</v>
      </c>
      <c r="D23" s="83"/>
      <c r="E23" s="100">
        <v>5.7634051032871971</v>
      </c>
      <c r="F23" s="100">
        <v>1.5538829549565047</v>
      </c>
      <c r="G23" s="100">
        <v>0.16450990511195374</v>
      </c>
      <c r="H23" s="100">
        <v>1.1261133015345872E-3</v>
      </c>
      <c r="I23" s="100" t="s">
        <v>442</v>
      </c>
      <c r="J23" s="100" t="s">
        <v>442</v>
      </c>
      <c r="K23" s="100" t="s">
        <v>442</v>
      </c>
      <c r="L23" s="100" t="s">
        <v>442</v>
      </c>
      <c r="M23" s="100">
        <v>5.4153068545332461</v>
      </c>
      <c r="N23" s="100">
        <v>0.13104990122213594</v>
      </c>
      <c r="O23" s="100">
        <v>2.37702568510675E-3</v>
      </c>
      <c r="P23" s="100">
        <v>9.0041999999999997E-4</v>
      </c>
      <c r="Q23" s="100">
        <v>1.1983600000000001E-3</v>
      </c>
      <c r="R23" s="100">
        <v>7.677543901012461E-3</v>
      </c>
      <c r="S23" s="100">
        <v>0.3306707143473186</v>
      </c>
      <c r="T23" s="100">
        <v>1.0559870607050648E-2</v>
      </c>
      <c r="U23" s="100">
        <v>1.4393352817106608E-3</v>
      </c>
      <c r="V23" s="100">
        <v>0.18688306169258204</v>
      </c>
      <c r="W23" s="100" t="s">
        <v>443</v>
      </c>
      <c r="X23" s="100">
        <v>4.77073088063386E-3</v>
      </c>
      <c r="Y23" s="100">
        <v>6.9526147717956684E-3</v>
      </c>
      <c r="Z23" s="100" t="s">
        <v>443</v>
      </c>
      <c r="AA23" s="100" t="s">
        <v>443</v>
      </c>
      <c r="AB23" s="100">
        <v>1.1723345652429527E-2</v>
      </c>
      <c r="AC23" s="100" t="s">
        <v>444</v>
      </c>
      <c r="AD23" s="100" t="s">
        <v>444</v>
      </c>
      <c r="AE23" s="101"/>
      <c r="AF23" s="100">
        <v>6271.7503100081931</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3.4600139374255154</v>
      </c>
      <c r="F24" s="100">
        <v>0.59800169433225592</v>
      </c>
      <c r="G24" s="100">
        <v>2.447573295418231</v>
      </c>
      <c r="H24" s="100">
        <v>5.0934719255596408E-2</v>
      </c>
      <c r="I24" s="100" t="s">
        <v>442</v>
      </c>
      <c r="J24" s="100" t="s">
        <v>442</v>
      </c>
      <c r="K24" s="100" t="s">
        <v>442</v>
      </c>
      <c r="L24" s="100" t="s">
        <v>442</v>
      </c>
      <c r="M24" s="100">
        <v>3.1110584480100725</v>
      </c>
      <c r="N24" s="100">
        <v>0.1173287118189746</v>
      </c>
      <c r="O24" s="100">
        <v>2.4491547118979412E-2</v>
      </c>
      <c r="P24" s="100">
        <v>9.4076309715548055E-3</v>
      </c>
      <c r="Q24" s="100">
        <v>1.3558640049940751E-2</v>
      </c>
      <c r="R24" s="100">
        <v>0.14582238613761983</v>
      </c>
      <c r="S24" s="100">
        <v>7.0264286099751272E-2</v>
      </c>
      <c r="T24" s="100">
        <v>3.2531765207474996</v>
      </c>
      <c r="U24" s="100">
        <v>1.6219660862451312E-2</v>
      </c>
      <c r="V24" s="100">
        <v>0.8464813103489226</v>
      </c>
      <c r="W24" s="100">
        <v>0.18621886799463988</v>
      </c>
      <c r="X24" s="100">
        <v>2.4750732749836787E-2</v>
      </c>
      <c r="Y24" s="100">
        <v>6.741263091960327E-2</v>
      </c>
      <c r="Z24" s="100">
        <v>1.4437465097178673E-2</v>
      </c>
      <c r="AA24" s="100">
        <v>1.1826110250886868E-2</v>
      </c>
      <c r="AB24" s="100">
        <v>0.1184269390175056</v>
      </c>
      <c r="AC24" s="100">
        <v>6.1799999999999997E-3</v>
      </c>
      <c r="AD24" s="100">
        <v>2.9250000000000002E-2</v>
      </c>
      <c r="AE24" s="101"/>
      <c r="AF24" s="100">
        <v>11339.316193483388</v>
      </c>
      <c r="AG24" s="100">
        <v>171.626</v>
      </c>
      <c r="AH24" s="100">
        <v>34781.738989645142</v>
      </c>
      <c r="AI24" s="100">
        <v>2247.7168000000001</v>
      </c>
      <c r="AJ24" s="100" t="s">
        <v>444</v>
      </c>
      <c r="AK24" s="100" t="s">
        <v>444</v>
      </c>
      <c r="AL24" s="29" t="s">
        <v>49</v>
      </c>
    </row>
    <row r="25" spans="1:38" ht="26.25" customHeight="1" thickBot="1" x14ac:dyDescent="0.3">
      <c r="A25" s="40" t="s">
        <v>73</v>
      </c>
      <c r="B25" s="44" t="s">
        <v>74</v>
      </c>
      <c r="C25" s="46" t="s">
        <v>75</v>
      </c>
      <c r="D25" s="42"/>
      <c r="E25" s="100">
        <v>1.6107298256489999</v>
      </c>
      <c r="F25" s="100">
        <v>0.14589911108700002</v>
      </c>
      <c r="G25" s="100">
        <v>0.103313454353</v>
      </c>
      <c r="H25" s="100" t="s">
        <v>443</v>
      </c>
      <c r="I25" s="100" t="s">
        <v>442</v>
      </c>
      <c r="J25" s="100" t="s">
        <v>442</v>
      </c>
      <c r="K25" s="100" t="s">
        <v>442</v>
      </c>
      <c r="L25" s="100" t="s">
        <v>442</v>
      </c>
      <c r="M25" s="100">
        <v>1.3527409297099999</v>
      </c>
      <c r="N25" s="100">
        <v>2.5400000000000002E-6</v>
      </c>
      <c r="O25" s="100">
        <v>2.1E-7</v>
      </c>
      <c r="P25" s="100">
        <v>2.5409999999999999E-5</v>
      </c>
      <c r="Q25" s="100">
        <v>4.2E-7</v>
      </c>
      <c r="R25" s="100">
        <v>4.2349999999999999E-5</v>
      </c>
      <c r="S25" s="100">
        <v>2.7529999999999999E-5</v>
      </c>
      <c r="T25" s="100">
        <v>1.06E-6</v>
      </c>
      <c r="U25" s="100">
        <v>4.2E-7</v>
      </c>
      <c r="V25" s="100">
        <v>8.8929999999999991E-5</v>
      </c>
      <c r="W25" s="100" t="s">
        <v>443</v>
      </c>
      <c r="X25" s="100">
        <v>1.4050890000000001E-5</v>
      </c>
      <c r="Y25" s="100">
        <v>1.4050890000000001E-5</v>
      </c>
      <c r="Z25" s="100">
        <v>1.4050890000000001E-5</v>
      </c>
      <c r="AA25" s="100">
        <v>1.4050890000000001E-5</v>
      </c>
      <c r="AB25" s="100">
        <v>5.6203569999999996E-5</v>
      </c>
      <c r="AC25" s="100" t="s">
        <v>444</v>
      </c>
      <c r="AD25" s="100" t="s">
        <v>444</v>
      </c>
      <c r="AE25" s="101"/>
      <c r="AF25" s="100">
        <v>62451.364666843001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1.2702809464000001E-2</v>
      </c>
      <c r="F26" s="100">
        <v>2.4741001812999999E-2</v>
      </c>
      <c r="G26" s="100">
        <v>1.324524136E-3</v>
      </c>
      <c r="H26" s="100" t="s">
        <v>443</v>
      </c>
      <c r="I26" s="100" t="s">
        <v>442</v>
      </c>
      <c r="J26" s="100" t="s">
        <v>442</v>
      </c>
      <c r="K26" s="100" t="s">
        <v>442</v>
      </c>
      <c r="L26" s="100" t="s">
        <v>442</v>
      </c>
      <c r="M26" s="100">
        <v>1.0627565018009999</v>
      </c>
      <c r="N26" s="100">
        <v>4.1700929999999997E-2</v>
      </c>
      <c r="O26" s="100">
        <v>6.4000000000000001E-7</v>
      </c>
      <c r="P26" s="100">
        <v>4.7899999999999999E-6</v>
      </c>
      <c r="Q26" s="100">
        <v>9.0000000000000012E-8</v>
      </c>
      <c r="R26" s="100">
        <v>8.0700000000000007E-6</v>
      </c>
      <c r="S26" s="100">
        <v>6.9999999999999999E-6</v>
      </c>
      <c r="T26" s="100">
        <v>8.9999999999999996E-7</v>
      </c>
      <c r="U26" s="100">
        <v>8.0000000000000002E-8</v>
      </c>
      <c r="V26" s="100">
        <v>1.3533999999999999E-4</v>
      </c>
      <c r="W26" s="100" t="s">
        <v>443</v>
      </c>
      <c r="X26" s="100">
        <v>1.0745100000000001E-6</v>
      </c>
      <c r="Y26" s="100">
        <v>1.0745100000000001E-6</v>
      </c>
      <c r="Z26" s="100">
        <v>1.0745100000000001E-6</v>
      </c>
      <c r="AA26" s="100">
        <v>1.0745100000000001E-6</v>
      </c>
      <c r="AB26" s="100">
        <v>4.2980600000000001E-6</v>
      </c>
      <c r="AC26" s="100" t="s">
        <v>444</v>
      </c>
      <c r="AD26" s="100" t="s">
        <v>444</v>
      </c>
      <c r="AE26" s="101"/>
      <c r="AF26" s="100">
        <v>207.05340746960968</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76.583394340105542</v>
      </c>
      <c r="F27" s="100">
        <v>39.653617385393019</v>
      </c>
      <c r="G27" s="100">
        <v>2.4553354368253886</v>
      </c>
      <c r="H27" s="100">
        <v>2.3479439039641248</v>
      </c>
      <c r="I27" s="100" t="s">
        <v>442</v>
      </c>
      <c r="J27" s="100" t="s">
        <v>442</v>
      </c>
      <c r="K27" s="100" t="s">
        <v>442</v>
      </c>
      <c r="L27" s="100" t="s">
        <v>442</v>
      </c>
      <c r="M27" s="100">
        <v>321.70400118120176</v>
      </c>
      <c r="N27" s="100">
        <v>59.18367170492192</v>
      </c>
      <c r="O27" s="100">
        <v>5.6633657108913721E-4</v>
      </c>
      <c r="P27" s="100">
        <v>3.1713588171612003E-2</v>
      </c>
      <c r="Q27" s="100">
        <v>9.0612843526758193E-4</v>
      </c>
      <c r="R27" s="100">
        <v>3.3524333270891563E-2</v>
      </c>
      <c r="S27" s="100">
        <v>2.3104687739504963E-2</v>
      </c>
      <c r="T27" s="100">
        <v>5.6635168880169312E-3</v>
      </c>
      <c r="U27" s="100">
        <v>6.7958372835688987E-4</v>
      </c>
      <c r="V27" s="100">
        <v>0.1155287298969194</v>
      </c>
      <c r="W27" s="100">
        <v>3.1634064000000004</v>
      </c>
      <c r="X27" s="100">
        <v>8.3908604344599999E-2</v>
      </c>
      <c r="Y27" s="100">
        <v>9.9450200557400004E-2</v>
      </c>
      <c r="Z27" s="100">
        <v>7.1371623469500003E-2</v>
      </c>
      <c r="AA27" s="100">
        <v>8.9417507287299997E-2</v>
      </c>
      <c r="AB27" s="100">
        <v>0.34414793565880003</v>
      </c>
      <c r="AC27" s="100">
        <v>3.1634062000000002E-3</v>
      </c>
      <c r="AD27" s="100">
        <v>6.4508230000000005E-4</v>
      </c>
      <c r="AE27" s="101"/>
      <c r="AF27" s="100">
        <v>200339.5715940205</v>
      </c>
      <c r="AG27" s="100" t="s">
        <v>444</v>
      </c>
      <c r="AH27" s="100" t="s">
        <v>444</v>
      </c>
      <c r="AI27" s="100" t="s">
        <v>444</v>
      </c>
      <c r="AJ27" s="100">
        <v>0.63623671300000006</v>
      </c>
      <c r="AK27" s="100" t="s">
        <v>444</v>
      </c>
      <c r="AL27" s="29" t="s">
        <v>49</v>
      </c>
    </row>
    <row r="28" spans="1:38" ht="26.25" customHeight="1" thickBot="1" x14ac:dyDescent="0.3">
      <c r="A28" s="40" t="s">
        <v>78</v>
      </c>
      <c r="B28" s="40" t="s">
        <v>81</v>
      </c>
      <c r="C28" s="41" t="s">
        <v>82</v>
      </c>
      <c r="D28" s="42"/>
      <c r="E28" s="100">
        <v>8.9804501496779849</v>
      </c>
      <c r="F28" s="100">
        <v>1.2184173077011509</v>
      </c>
      <c r="G28" s="100">
        <v>0.44968233897804666</v>
      </c>
      <c r="H28" s="100">
        <v>1.8035808439673395E-2</v>
      </c>
      <c r="I28" s="100" t="s">
        <v>442</v>
      </c>
      <c r="J28" s="100" t="s">
        <v>442</v>
      </c>
      <c r="K28" s="100" t="s">
        <v>442</v>
      </c>
      <c r="L28" s="100" t="s">
        <v>442</v>
      </c>
      <c r="M28" s="100">
        <v>9.0366704655982417</v>
      </c>
      <c r="N28" s="100">
        <v>0.5998255616403263</v>
      </c>
      <c r="O28" s="100">
        <v>3.1895462012835953E-5</v>
      </c>
      <c r="P28" s="100">
        <v>3.0940407638914858E-3</v>
      </c>
      <c r="Q28" s="100">
        <v>6.1495898349918902E-5</v>
      </c>
      <c r="R28" s="100">
        <v>4.786506429998531E-3</v>
      </c>
      <c r="S28" s="100">
        <v>3.2160929708005006E-3</v>
      </c>
      <c r="T28" s="100">
        <v>1.6200723318763872E-4</v>
      </c>
      <c r="U28" s="100">
        <v>5.9200872674165924E-5</v>
      </c>
      <c r="V28" s="100">
        <v>1.0587306311077273E-2</v>
      </c>
      <c r="W28" s="100">
        <v>0.31186820000000004</v>
      </c>
      <c r="X28" s="100">
        <v>1.22572289322E-2</v>
      </c>
      <c r="Y28" s="100">
        <v>1.3793953091E-2</v>
      </c>
      <c r="Z28" s="100">
        <v>1.07550609962E-2</v>
      </c>
      <c r="AA28" s="100">
        <v>1.1519902667800001E-2</v>
      </c>
      <c r="AB28" s="100">
        <v>4.8326145687199999E-2</v>
      </c>
      <c r="AC28" s="100">
        <v>3.1186780000000002E-4</v>
      </c>
      <c r="AD28" s="100">
        <v>6.7025600000000004E-5</v>
      </c>
      <c r="AE28" s="101"/>
      <c r="AF28" s="100">
        <v>24320.714703013498</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76.956322581946424</v>
      </c>
      <c r="F29" s="100">
        <v>3.6861822010330765</v>
      </c>
      <c r="G29" s="100">
        <v>1.7162880457888985</v>
      </c>
      <c r="H29" s="100">
        <v>2.4839350597818687E-2</v>
      </c>
      <c r="I29" s="100" t="s">
        <v>442</v>
      </c>
      <c r="J29" s="100" t="s">
        <v>442</v>
      </c>
      <c r="K29" s="100" t="s">
        <v>442</v>
      </c>
      <c r="L29" s="100" t="s">
        <v>442</v>
      </c>
      <c r="M29" s="100">
        <v>16.862889565236337</v>
      </c>
      <c r="N29" s="100">
        <v>1.7246012224808694E-2</v>
      </c>
      <c r="O29" s="100">
        <v>1.0579632395121214E-4</v>
      </c>
      <c r="P29" s="100">
        <v>1.1206663971310062E-2</v>
      </c>
      <c r="Q29" s="100">
        <v>2.115306769622769E-4</v>
      </c>
      <c r="R29" s="100">
        <v>1.7968209121285234E-2</v>
      </c>
      <c r="S29" s="100">
        <v>1.2049440248391214E-2</v>
      </c>
      <c r="T29" s="100">
        <v>4.2411485990705915E-4</v>
      </c>
      <c r="U29" s="100">
        <v>2.1146870602212957E-4</v>
      </c>
      <c r="V29" s="100">
        <v>3.8062507955778875E-2</v>
      </c>
      <c r="W29" s="100">
        <v>0.53972719999999996</v>
      </c>
      <c r="X29" s="100">
        <v>7.7103788435000003E-3</v>
      </c>
      <c r="Y29" s="100">
        <v>4.6690627440900002E-2</v>
      </c>
      <c r="Z29" s="100">
        <v>5.2173563505999998E-2</v>
      </c>
      <c r="AA29" s="100">
        <v>1.1993922645399998E-2</v>
      </c>
      <c r="AB29" s="100">
        <v>0.1185684924358</v>
      </c>
      <c r="AC29" s="100">
        <v>3.9233130000000004E-4</v>
      </c>
      <c r="AD29" s="100">
        <v>1.0313600000000001E-4</v>
      </c>
      <c r="AE29" s="101"/>
      <c r="AF29" s="100">
        <v>90260.774209696305</v>
      </c>
      <c r="AG29" s="100" t="s">
        <v>444</v>
      </c>
      <c r="AH29" s="100">
        <v>14.2756865537</v>
      </c>
      <c r="AI29" s="100" t="s">
        <v>444</v>
      </c>
      <c r="AJ29" s="100" t="s">
        <v>444</v>
      </c>
      <c r="AK29" s="100" t="s">
        <v>444</v>
      </c>
      <c r="AL29" s="29" t="s">
        <v>49</v>
      </c>
    </row>
    <row r="30" spans="1:38" ht="26.25" customHeight="1" thickBot="1" x14ac:dyDescent="0.3">
      <c r="A30" s="40" t="s">
        <v>78</v>
      </c>
      <c r="B30" s="40" t="s">
        <v>85</v>
      </c>
      <c r="C30" s="41" t="s">
        <v>86</v>
      </c>
      <c r="D30" s="42"/>
      <c r="E30" s="100">
        <v>0.42435470422710275</v>
      </c>
      <c r="F30" s="100">
        <v>7.0522986088831301</v>
      </c>
      <c r="G30" s="100">
        <v>1.6966052398237685E-2</v>
      </c>
      <c r="H30" s="100">
        <v>3.0332176855639888E-3</v>
      </c>
      <c r="I30" s="100" t="s">
        <v>442</v>
      </c>
      <c r="J30" s="100" t="s">
        <v>442</v>
      </c>
      <c r="K30" s="100" t="s">
        <v>442</v>
      </c>
      <c r="L30" s="100" t="s">
        <v>442</v>
      </c>
      <c r="M30" s="100">
        <v>33.347749076631075</v>
      </c>
      <c r="N30" s="100">
        <v>1.6295043287879321</v>
      </c>
      <c r="O30" s="100">
        <v>2.0447304344757087E-3</v>
      </c>
      <c r="P30" s="100">
        <v>5.4266417597304364E-4</v>
      </c>
      <c r="Q30" s="100">
        <v>1.871255779217392E-5</v>
      </c>
      <c r="R30" s="100">
        <v>8.9498285386781472E-3</v>
      </c>
      <c r="S30" s="100">
        <v>0.34701198179829201</v>
      </c>
      <c r="T30" s="100">
        <v>1.4355880613417355E-2</v>
      </c>
      <c r="U30" s="100">
        <v>2.0358170336162891E-3</v>
      </c>
      <c r="V30" s="100">
        <v>0.20269903470266681</v>
      </c>
      <c r="W30" s="100">
        <v>4.1424799999999998E-2</v>
      </c>
      <c r="X30" s="100">
        <v>6.2275310309999998E-4</v>
      </c>
      <c r="Y30" s="100">
        <v>1.1302336445E-3</v>
      </c>
      <c r="Z30" s="100">
        <v>3.9225961280000003E-4</v>
      </c>
      <c r="AA30" s="100">
        <v>1.3212985786E-3</v>
      </c>
      <c r="AB30" s="100">
        <v>3.4665449390000004E-3</v>
      </c>
      <c r="AC30" s="100">
        <v>4.1425200000000004E-5</v>
      </c>
      <c r="AD30" s="100">
        <v>4.0128600000000001E-5</v>
      </c>
      <c r="AE30" s="101"/>
      <c r="AF30" s="100">
        <v>2730.4116826488998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6.9815991791202556</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323.94927381510001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8.4418838766986006</v>
      </c>
      <c r="O32" s="100">
        <v>3.7482874191743391E-2</v>
      </c>
      <c r="P32" s="100" t="s">
        <v>443</v>
      </c>
      <c r="Q32" s="100">
        <v>9.6730476697460724E-2</v>
      </c>
      <c r="R32" s="100">
        <v>3.1453823280913396</v>
      </c>
      <c r="S32" s="100">
        <v>69.014345879916505</v>
      </c>
      <c r="T32" s="100">
        <v>0.48659137952984044</v>
      </c>
      <c r="U32" s="100">
        <v>5.8202700940765878E-2</v>
      </c>
      <c r="V32" s="100">
        <v>23.30434548898009</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97475.833104271733</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97475.833104271733</v>
      </c>
      <c r="AL33" s="29" t="s">
        <v>411</v>
      </c>
    </row>
    <row r="34" spans="1:38" ht="26.25" customHeight="1" thickBot="1" x14ac:dyDescent="0.3">
      <c r="A34" s="40" t="s">
        <v>70</v>
      </c>
      <c r="B34" s="40" t="s">
        <v>93</v>
      </c>
      <c r="C34" s="41" t="s">
        <v>94</v>
      </c>
      <c r="D34" s="42"/>
      <c r="E34" s="100">
        <v>3.3077463121386046</v>
      </c>
      <c r="F34" s="100">
        <v>0.28614872721574652</v>
      </c>
      <c r="G34" s="100">
        <v>0.12182506082519151</v>
      </c>
      <c r="H34" s="100">
        <v>4.3773087478420221E-4</v>
      </c>
      <c r="I34" s="100" t="s">
        <v>442</v>
      </c>
      <c r="J34" s="100" t="s">
        <v>442</v>
      </c>
      <c r="K34" s="100" t="s">
        <v>442</v>
      </c>
      <c r="L34" s="100" t="s">
        <v>442</v>
      </c>
      <c r="M34" s="100">
        <v>1.4531501044188218</v>
      </c>
      <c r="N34" s="100">
        <v>3.91851E-3</v>
      </c>
      <c r="O34" s="100">
        <v>5.1109137664244865E-4</v>
      </c>
      <c r="P34" s="100">
        <v>1.30938E-3</v>
      </c>
      <c r="Q34" s="100">
        <v>1.74263E-3</v>
      </c>
      <c r="R34" s="100">
        <v>2.5552731759020076E-3</v>
      </c>
      <c r="S34" s="100">
        <v>2.021819875023358</v>
      </c>
      <c r="T34" s="100">
        <v>3.5773655505317867E-3</v>
      </c>
      <c r="U34" s="100">
        <v>5.1109137664244865E-4</v>
      </c>
      <c r="V34" s="100">
        <v>5.1105414518040154E-2</v>
      </c>
      <c r="W34" s="100">
        <v>1.389154</v>
      </c>
      <c r="X34" s="100">
        <v>3.744630131272228E-3</v>
      </c>
      <c r="Y34" s="100">
        <v>4.2335150259020073E-3</v>
      </c>
      <c r="Z34" s="100">
        <v>1.8401686599999998E-3</v>
      </c>
      <c r="AA34" s="100">
        <v>1.7812557000000001E-4</v>
      </c>
      <c r="AB34" s="100">
        <v>9.9964393871742364E-3</v>
      </c>
      <c r="AC34" s="100" t="s">
        <v>444</v>
      </c>
      <c r="AD34" s="100" t="s">
        <v>444</v>
      </c>
      <c r="AE34" s="101"/>
      <c r="AF34" s="100">
        <v>2148.097368912292</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2.399427254725742</v>
      </c>
      <c r="F35" s="100">
        <v>0.10701332941561069</v>
      </c>
      <c r="G35" s="100">
        <v>0.91179867314368868</v>
      </c>
      <c r="H35" s="100">
        <v>3.8289012035407104E-4</v>
      </c>
      <c r="I35" s="100" t="s">
        <v>442</v>
      </c>
      <c r="J35" s="100" t="s">
        <v>442</v>
      </c>
      <c r="K35" s="100" t="s">
        <v>442</v>
      </c>
      <c r="L35" s="100" t="s">
        <v>442</v>
      </c>
      <c r="M35" s="100">
        <v>0.53313109935691227</v>
      </c>
      <c r="N35" s="100">
        <v>4.3083624451500995E-3</v>
      </c>
      <c r="O35" s="100">
        <v>4.6664066173919002E-4</v>
      </c>
      <c r="P35" s="100">
        <v>1.8677458847827704E-3</v>
      </c>
      <c r="Q35" s="100">
        <v>3.5863579115372798E-3</v>
      </c>
      <c r="R35" s="100" t="s">
        <v>443</v>
      </c>
      <c r="S35" s="100">
        <v>3.5863579115372798E-3</v>
      </c>
      <c r="T35" s="100">
        <v>0.10992784354263051</v>
      </c>
      <c r="U35" s="100">
        <v>8.6167248903000291E-3</v>
      </c>
      <c r="V35" s="100">
        <v>2.1183768053509737E-2</v>
      </c>
      <c r="W35" s="100" t="s">
        <v>443</v>
      </c>
      <c r="X35" s="100">
        <v>1.7366129294734999E-3</v>
      </c>
      <c r="Y35" s="100">
        <v>1.7249865433854701E-3</v>
      </c>
      <c r="Z35" s="100">
        <v>6.6341416871123994E-4</v>
      </c>
      <c r="AA35" s="100" t="s">
        <v>443</v>
      </c>
      <c r="AB35" s="100">
        <v>4.1250136415701202E-3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5.3722151537908776</v>
      </c>
      <c r="F36" s="100">
        <v>0.24432351896190579</v>
      </c>
      <c r="G36" s="100">
        <v>0.37680439638393048</v>
      </c>
      <c r="H36" s="100">
        <v>7.5482214701268386E-4</v>
      </c>
      <c r="I36" s="100" t="s">
        <v>442</v>
      </c>
      <c r="J36" s="100" t="s">
        <v>442</v>
      </c>
      <c r="K36" s="100" t="s">
        <v>442</v>
      </c>
      <c r="L36" s="100" t="s">
        <v>442</v>
      </c>
      <c r="M36" s="100">
        <v>0.94046241544993947</v>
      </c>
      <c r="N36" s="100">
        <v>1.2206706061970319E-2</v>
      </c>
      <c r="O36" s="100">
        <v>9.390449557465676E-4</v>
      </c>
      <c r="P36" s="100">
        <v>3.7114884734510845E-3</v>
      </c>
      <c r="Q36" s="100">
        <v>4.9440970354074944E-3</v>
      </c>
      <c r="R36" s="100">
        <v>4.6951519911545506E-3</v>
      </c>
      <c r="S36" s="100">
        <v>5.8297798716867098E-2</v>
      </c>
      <c r="T36" s="100">
        <v>9.3903099823090724E-2</v>
      </c>
      <c r="U36" s="100">
        <v>9.3903139823086623E-3</v>
      </c>
      <c r="V36" s="100">
        <v>0.11268366500012998</v>
      </c>
      <c r="W36" s="100">
        <v>7.9792565442318247E-2</v>
      </c>
      <c r="X36" s="100">
        <v>1.1971688239691899E-3</v>
      </c>
      <c r="Y36" s="100">
        <v>1.05336133822864E-3</v>
      </c>
      <c r="Z36" s="100">
        <v>4.3117707911448003E-4</v>
      </c>
      <c r="AA36" s="100">
        <v>3.1994316095200001E-5</v>
      </c>
      <c r="AB36" s="100">
        <v>2.7155145767724306E-3</v>
      </c>
      <c r="AC36" s="100">
        <v>2.5990924483369872E-3</v>
      </c>
      <c r="AD36" s="100">
        <v>1.233332109854783E-3</v>
      </c>
      <c r="AE36" s="101"/>
      <c r="AF36" s="100">
        <v>5688.8308482357043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0.52940505000000004</v>
      </c>
      <c r="F37" s="100">
        <v>2.6227004129999999E-2</v>
      </c>
      <c r="G37" s="100">
        <v>1.6184000000000001E-4</v>
      </c>
      <c r="H37" s="100" t="s">
        <v>443</v>
      </c>
      <c r="I37" s="100" t="s">
        <v>442</v>
      </c>
      <c r="J37" s="100" t="s">
        <v>442</v>
      </c>
      <c r="K37" s="100" t="s">
        <v>442</v>
      </c>
      <c r="L37" s="100" t="s">
        <v>442</v>
      </c>
      <c r="M37" s="100">
        <v>6.2957559999999996E-2</v>
      </c>
      <c r="N37" s="100">
        <v>2.6599999999999999E-6</v>
      </c>
      <c r="O37" s="100">
        <v>2.2000000000000001E-7</v>
      </c>
      <c r="P37" s="100">
        <v>1.3044E-4</v>
      </c>
      <c r="Q37" s="100">
        <v>2.4160000000000002E-5</v>
      </c>
      <c r="R37" s="100">
        <v>3.14E-6</v>
      </c>
      <c r="S37" s="100">
        <v>6.3E-7</v>
      </c>
      <c r="T37" s="100">
        <v>3.14E-6</v>
      </c>
      <c r="U37" s="100">
        <v>1.401E-5</v>
      </c>
      <c r="V37" s="100">
        <v>1.7634000000000001E-4</v>
      </c>
      <c r="W37" s="100">
        <v>1.2561000000000001E-4</v>
      </c>
      <c r="X37" s="100">
        <v>1.7391999999999999E-7</v>
      </c>
      <c r="Y37" s="100">
        <v>7.0052000000000003E-7</v>
      </c>
      <c r="Z37" s="100">
        <v>2.6572000000000003E-7</v>
      </c>
      <c r="AA37" s="100">
        <v>2.6087999999999999E-7</v>
      </c>
      <c r="AB37" s="100">
        <v>1.4010400000000001E-6</v>
      </c>
      <c r="AC37" s="100" t="s">
        <v>444</v>
      </c>
      <c r="AD37" s="100" t="s">
        <v>444</v>
      </c>
      <c r="AE37" s="101"/>
      <c r="AF37" s="100" t="s">
        <v>444</v>
      </c>
      <c r="AG37" s="100" t="s">
        <v>444</v>
      </c>
      <c r="AH37" s="100">
        <v>2212.0951777073442</v>
      </c>
      <c r="AI37" s="100" t="s">
        <v>444</v>
      </c>
      <c r="AJ37" s="100" t="s">
        <v>444</v>
      </c>
      <c r="AK37" s="100" t="s">
        <v>444</v>
      </c>
      <c r="AL37" s="29" t="s">
        <v>49</v>
      </c>
    </row>
    <row r="38" spans="1:38" ht="26.25" customHeight="1" thickBot="1" x14ac:dyDescent="0.3">
      <c r="A38" s="40" t="s">
        <v>70</v>
      </c>
      <c r="B38" s="40" t="s">
        <v>101</v>
      </c>
      <c r="C38" s="41" t="s">
        <v>102</v>
      </c>
      <c r="D38" s="47"/>
      <c r="E38" s="100">
        <v>2.3407801438781415</v>
      </c>
      <c r="F38" s="100">
        <v>0.21622860305340968</v>
      </c>
      <c r="G38" s="100">
        <v>4.574426131820987E-2</v>
      </c>
      <c r="H38" s="100">
        <v>4.7133728704547349E-4</v>
      </c>
      <c r="I38" s="100" t="s">
        <v>442</v>
      </c>
      <c r="J38" s="100" t="s">
        <v>442</v>
      </c>
      <c r="K38" s="100" t="s">
        <v>442</v>
      </c>
      <c r="L38" s="100" t="s">
        <v>442</v>
      </c>
      <c r="M38" s="100">
        <v>1.0208508239654774</v>
      </c>
      <c r="N38" s="100">
        <v>5.46104059634541E-3</v>
      </c>
      <c r="O38" s="100">
        <v>8.1807576652366001E-4</v>
      </c>
      <c r="P38" s="100" t="s">
        <v>443</v>
      </c>
      <c r="Q38" s="100" t="s">
        <v>443</v>
      </c>
      <c r="R38" s="100">
        <v>3.4757019515642413E-3</v>
      </c>
      <c r="S38" s="100">
        <v>0.11449016476497925</v>
      </c>
      <c r="T38" s="100">
        <v>4.260137427007581E-3</v>
      </c>
      <c r="U38" s="100">
        <v>5.6474803731580356E-4</v>
      </c>
      <c r="V38" s="100">
        <v>6.7941135875581857E-2</v>
      </c>
      <c r="W38" s="100" t="s">
        <v>443</v>
      </c>
      <c r="X38" s="100">
        <v>1.7107356105254292E-3</v>
      </c>
      <c r="Y38" s="100">
        <v>2.7195045889136611E-3</v>
      </c>
      <c r="Z38" s="100" t="s">
        <v>443</v>
      </c>
      <c r="AA38" s="100" t="s">
        <v>443</v>
      </c>
      <c r="AB38" s="100">
        <v>4.4302402094390913E-3</v>
      </c>
      <c r="AC38" s="100" t="s">
        <v>444</v>
      </c>
      <c r="AD38" s="100" t="s">
        <v>444</v>
      </c>
      <c r="AE38" s="101"/>
      <c r="AF38" s="100">
        <v>2413.8261228502943</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4.4975571610512093</v>
      </c>
      <c r="F39" s="100">
        <v>0.8770188699845427</v>
      </c>
      <c r="G39" s="100">
        <v>3.903332191859298</v>
      </c>
      <c r="H39" s="100">
        <v>1.5141291895794058E-2</v>
      </c>
      <c r="I39" s="100" t="s">
        <v>442</v>
      </c>
      <c r="J39" s="100" t="s">
        <v>442</v>
      </c>
      <c r="K39" s="100" t="s">
        <v>442</v>
      </c>
      <c r="L39" s="100" t="s">
        <v>442</v>
      </c>
      <c r="M39" s="100">
        <v>3.2870820511146848</v>
      </c>
      <c r="N39" s="100">
        <v>5.2402256963885063E-2</v>
      </c>
      <c r="O39" s="100">
        <v>1.0411794546219639E-3</v>
      </c>
      <c r="P39" s="100">
        <v>1.474787992481102E-2</v>
      </c>
      <c r="Q39" s="100">
        <v>9.4998625887029731E-3</v>
      </c>
      <c r="R39" s="100">
        <v>6.5274317848650051E-2</v>
      </c>
      <c r="S39" s="100">
        <v>2.1777051558159857E-2</v>
      </c>
      <c r="T39" s="100">
        <v>0.70326065929365078</v>
      </c>
      <c r="U39" s="100">
        <v>1.7682572253165676E-3</v>
      </c>
      <c r="V39" s="100">
        <v>0.13387557925387755</v>
      </c>
      <c r="W39" s="100">
        <v>0.41354517671477098</v>
      </c>
      <c r="X39" s="100">
        <v>0.27334304373896973</v>
      </c>
      <c r="Y39" s="100">
        <v>0.30864879904255038</v>
      </c>
      <c r="Z39" s="100">
        <v>0.20413981347801258</v>
      </c>
      <c r="AA39" s="100">
        <v>0.10289057659089232</v>
      </c>
      <c r="AB39" s="100">
        <v>0.88902223279277204</v>
      </c>
      <c r="AC39" s="100">
        <v>1.1577412781245652E-3</v>
      </c>
      <c r="AD39" s="100">
        <v>7.4531541017255768E-3</v>
      </c>
      <c r="AE39" s="101"/>
      <c r="AF39" s="100">
        <v>39555.513658595402</v>
      </c>
      <c r="AG39" s="100">
        <v>40.028856900962495</v>
      </c>
      <c r="AH39" s="100">
        <v>54099.224076607017</v>
      </c>
      <c r="AI39" s="100">
        <v>25.071999999999999</v>
      </c>
      <c r="AJ39" s="100">
        <v>1299.0852889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16.1233203832047</v>
      </c>
      <c r="F41" s="100">
        <v>10.736583165989918</v>
      </c>
      <c r="G41" s="100">
        <v>22.188637551977582</v>
      </c>
      <c r="H41" s="100">
        <v>0.8343040819519475</v>
      </c>
      <c r="I41" s="100" t="s">
        <v>442</v>
      </c>
      <c r="J41" s="100" t="s">
        <v>442</v>
      </c>
      <c r="K41" s="100" t="s">
        <v>442</v>
      </c>
      <c r="L41" s="100" t="s">
        <v>442</v>
      </c>
      <c r="M41" s="100">
        <v>78.920394284151158</v>
      </c>
      <c r="N41" s="100">
        <v>1.1971285077010734</v>
      </c>
      <c r="O41" s="100">
        <v>0.16555977318202211</v>
      </c>
      <c r="P41" s="100">
        <v>0.10569303299338213</v>
      </c>
      <c r="Q41" s="100">
        <v>3.3186650232585393E-2</v>
      </c>
      <c r="R41" s="100">
        <v>0.39926468747749094</v>
      </c>
      <c r="S41" s="100">
        <v>0.24497514845978119</v>
      </c>
      <c r="T41" s="100">
        <v>0.1118971150442</v>
      </c>
      <c r="U41" s="100">
        <v>5.5558473708843037E-2</v>
      </c>
      <c r="V41" s="100">
        <v>7.9643184948619465</v>
      </c>
      <c r="W41" s="100">
        <v>15.420221997899901</v>
      </c>
      <c r="X41" s="100">
        <v>3.0052160700036765</v>
      </c>
      <c r="Y41" s="100">
        <v>3.6166952228958156</v>
      </c>
      <c r="Z41" s="100">
        <v>1.5203629349462451</v>
      </c>
      <c r="AA41" s="100">
        <v>1.6388779100409561</v>
      </c>
      <c r="AB41" s="100">
        <v>9.781152138279694</v>
      </c>
      <c r="AC41" s="100">
        <v>6.5528519855236778E-2</v>
      </c>
      <c r="AD41" s="100">
        <v>1.4573933535217145</v>
      </c>
      <c r="AE41" s="101"/>
      <c r="AF41" s="100">
        <v>186298.32210793649</v>
      </c>
      <c r="AG41" s="100">
        <v>8569.0564263977121</v>
      </c>
      <c r="AH41" s="100">
        <v>137335.79160841877</v>
      </c>
      <c r="AI41" s="100">
        <v>12043.189498142037</v>
      </c>
      <c r="AJ41" s="100" t="s">
        <v>444</v>
      </c>
      <c r="AK41" s="100" t="s">
        <v>444</v>
      </c>
      <c r="AL41" s="29" t="s">
        <v>49</v>
      </c>
    </row>
    <row r="42" spans="1:38" ht="26.25" customHeight="1" thickBot="1" x14ac:dyDescent="0.3">
      <c r="A42" s="40" t="s">
        <v>70</v>
      </c>
      <c r="B42" s="40" t="s">
        <v>107</v>
      </c>
      <c r="C42" s="41" t="s">
        <v>108</v>
      </c>
      <c r="D42" s="42"/>
      <c r="E42" s="100">
        <v>0.16412626432300023</v>
      </c>
      <c r="F42" s="100">
        <v>1.7168791643790402</v>
      </c>
      <c r="G42" s="100">
        <v>5.3774784695750149E-3</v>
      </c>
      <c r="H42" s="100">
        <v>1.7324587326372705E-4</v>
      </c>
      <c r="I42" s="100" t="s">
        <v>442</v>
      </c>
      <c r="J42" s="100" t="s">
        <v>442</v>
      </c>
      <c r="K42" s="100" t="s">
        <v>442</v>
      </c>
      <c r="L42" s="100" t="s">
        <v>442</v>
      </c>
      <c r="M42" s="100">
        <v>12.111337915776637</v>
      </c>
      <c r="N42" s="100">
        <v>0.5130552096015597</v>
      </c>
      <c r="O42" s="100">
        <v>2.034587996911494E-4</v>
      </c>
      <c r="P42" s="100" t="s">
        <v>443</v>
      </c>
      <c r="Q42" s="100" t="s">
        <v>443</v>
      </c>
      <c r="R42" s="100">
        <v>1.4655958279695726E-3</v>
      </c>
      <c r="S42" s="100">
        <v>4.4071598681316812E-2</v>
      </c>
      <c r="T42" s="100">
        <v>1.4581380459605905E-3</v>
      </c>
      <c r="U42" s="100">
        <v>1.9770523946600936E-4</v>
      </c>
      <c r="V42" s="100">
        <v>2.3422464563565927E-2</v>
      </c>
      <c r="W42" s="100" t="s">
        <v>443</v>
      </c>
      <c r="X42" s="100">
        <v>7.0162080266390737E-4</v>
      </c>
      <c r="Y42" s="100">
        <v>7.1771098183190732E-4</v>
      </c>
      <c r="Z42" s="100" t="s">
        <v>443</v>
      </c>
      <c r="AA42" s="100" t="s">
        <v>443</v>
      </c>
      <c r="AB42" s="100">
        <v>1.4193317944958149E-3</v>
      </c>
      <c r="AC42" s="100" t="s">
        <v>444</v>
      </c>
      <c r="AD42" s="100" t="s">
        <v>444</v>
      </c>
      <c r="AE42" s="101"/>
      <c r="AF42" s="100">
        <v>865.41886021896767</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2.234494422744</v>
      </c>
      <c r="F43" s="100">
        <v>0.28018360809100001</v>
      </c>
      <c r="G43" s="100">
        <v>7.1813743252200002</v>
      </c>
      <c r="H43" s="100">
        <v>4.3049999999999996E-5</v>
      </c>
      <c r="I43" s="100" t="s">
        <v>442</v>
      </c>
      <c r="J43" s="100" t="s">
        <v>442</v>
      </c>
      <c r="K43" s="100" t="s">
        <v>442</v>
      </c>
      <c r="L43" s="100" t="s">
        <v>442</v>
      </c>
      <c r="M43" s="100">
        <v>1.8436044343619999</v>
      </c>
      <c r="N43" s="100">
        <v>0.2156721871881</v>
      </c>
      <c r="O43" s="100">
        <v>5.1553965986899999E-3</v>
      </c>
      <c r="P43" s="100">
        <v>5.7801597219999997E-3</v>
      </c>
      <c r="Q43" s="100">
        <v>1.5459284996999998E-2</v>
      </c>
      <c r="R43" s="100">
        <v>0.26301820373409995</v>
      </c>
      <c r="S43" s="100">
        <v>5.2581551033709997E-2</v>
      </c>
      <c r="T43" s="100">
        <v>2.5559628075664</v>
      </c>
      <c r="U43" s="100">
        <v>1.002907417E-3</v>
      </c>
      <c r="V43" s="100">
        <v>0.21526601704009998</v>
      </c>
      <c r="W43" s="100">
        <v>0.38609581769999995</v>
      </c>
      <c r="X43" s="100">
        <v>0.1205889215878</v>
      </c>
      <c r="Y43" s="100">
        <v>0.15452831212269999</v>
      </c>
      <c r="Z43" s="100">
        <v>8.2605905051699985E-2</v>
      </c>
      <c r="AA43" s="100">
        <v>5.4285625277699999E-2</v>
      </c>
      <c r="AB43" s="100">
        <v>0.41200876405880005</v>
      </c>
      <c r="AC43" s="100">
        <v>2.8657661600000001E-4</v>
      </c>
      <c r="AD43" s="100">
        <v>7.4946209085650001E-2</v>
      </c>
      <c r="AE43" s="101"/>
      <c r="AF43" s="100">
        <v>20380.571494689997</v>
      </c>
      <c r="AG43" s="100">
        <v>440.86000742666198</v>
      </c>
      <c r="AH43" s="100">
        <v>2879.4840915362201</v>
      </c>
      <c r="AI43" s="100" t="s">
        <v>444</v>
      </c>
      <c r="AJ43" s="100" t="s">
        <v>444</v>
      </c>
      <c r="AK43" s="100" t="s">
        <v>444</v>
      </c>
      <c r="AL43" s="29" t="s">
        <v>49</v>
      </c>
    </row>
    <row r="44" spans="1:38" ht="26.25" customHeight="1" thickBot="1" x14ac:dyDescent="0.3">
      <c r="A44" s="40" t="s">
        <v>70</v>
      </c>
      <c r="B44" s="40" t="s">
        <v>111</v>
      </c>
      <c r="C44" s="41" t="s">
        <v>112</v>
      </c>
      <c r="D44" s="42"/>
      <c r="E44" s="100">
        <v>7.3295309065414376</v>
      </c>
      <c r="F44" s="100">
        <v>3.5468135275757851</v>
      </c>
      <c r="G44" s="100">
        <v>0.41132634458955325</v>
      </c>
      <c r="H44" s="100">
        <v>1.4243052910902754E-3</v>
      </c>
      <c r="I44" s="100" t="s">
        <v>442</v>
      </c>
      <c r="J44" s="100" t="s">
        <v>442</v>
      </c>
      <c r="K44" s="100" t="s">
        <v>442</v>
      </c>
      <c r="L44" s="100" t="s">
        <v>442</v>
      </c>
      <c r="M44" s="100">
        <v>8.3019818627528643</v>
      </c>
      <c r="N44" s="100">
        <v>0.27767215182759436</v>
      </c>
      <c r="O44" s="100">
        <v>4.4772208382326045E-3</v>
      </c>
      <c r="P44" s="100">
        <v>4.1801000000000002E-4</v>
      </c>
      <c r="Q44" s="100">
        <v>6.3049200000000003E-3</v>
      </c>
      <c r="R44" s="100">
        <v>1.4249525442281454E-2</v>
      </c>
      <c r="S44" s="100">
        <v>0.59957798360803971</v>
      </c>
      <c r="T44" s="100">
        <v>1.7996563057598648E-2</v>
      </c>
      <c r="U44" s="100">
        <v>1.8735137787994959E-3</v>
      </c>
      <c r="V44" s="100">
        <v>0.34747981917111653</v>
      </c>
      <c r="W44" s="100">
        <v>4.1103899999999994E-3</v>
      </c>
      <c r="X44" s="100">
        <v>5.7274606765551871E-3</v>
      </c>
      <c r="Y44" s="100">
        <v>9.2588010768007781E-3</v>
      </c>
      <c r="Z44" s="100">
        <v>4.7400000000000006E-9</v>
      </c>
      <c r="AA44" s="100">
        <v>6.8999999999999997E-9</v>
      </c>
      <c r="AB44" s="100">
        <v>1.4986273393355967E-2</v>
      </c>
      <c r="AC44" s="100" t="s">
        <v>444</v>
      </c>
      <c r="AD44" s="100" t="s">
        <v>444</v>
      </c>
      <c r="AE44" s="101"/>
      <c r="AF44" s="100">
        <v>8010.3480829925138</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0.39684501643490699</v>
      </c>
      <c r="F45" s="100">
        <v>1.7021143313525201E-2</v>
      </c>
      <c r="G45" s="100">
        <v>0.131247600131248</v>
      </c>
      <c r="H45" s="100">
        <v>6.5623800065623796E-5</v>
      </c>
      <c r="I45" s="100" t="s">
        <v>442</v>
      </c>
      <c r="J45" s="100" t="s">
        <v>442</v>
      </c>
      <c r="K45" s="100" t="s">
        <v>442</v>
      </c>
      <c r="L45" s="100" t="s">
        <v>442</v>
      </c>
      <c r="M45" s="100">
        <v>8.4714360084714405E-2</v>
      </c>
      <c r="N45" s="100">
        <v>6.5623800065624E-4</v>
      </c>
      <c r="O45" s="100">
        <v>6.5623800065620002E-5</v>
      </c>
      <c r="P45" s="100">
        <v>3.2811900032812E-4</v>
      </c>
      <c r="Q45" s="100">
        <v>3.2811900032812E-4</v>
      </c>
      <c r="R45" s="100" t="s">
        <v>443</v>
      </c>
      <c r="S45" s="100">
        <v>3.2811900032812E-4</v>
      </c>
      <c r="T45" s="100">
        <v>4.5936660045937E-4</v>
      </c>
      <c r="U45" s="100">
        <v>1.31247600131248E-3</v>
      </c>
      <c r="V45" s="100">
        <v>3.2811900032811898E-3</v>
      </c>
      <c r="W45" s="100" t="s">
        <v>443</v>
      </c>
      <c r="X45" s="100">
        <v>2.9964304374851999E-4</v>
      </c>
      <c r="Y45" s="100">
        <v>2.9964304374851999E-4</v>
      </c>
      <c r="Z45" s="100">
        <v>1.1400619948538E-4</v>
      </c>
      <c r="AA45" s="100" t="s">
        <v>443</v>
      </c>
      <c r="AB45" s="100">
        <v>7.1329228698240998E-4</v>
      </c>
      <c r="AC45" s="100" t="s">
        <v>444</v>
      </c>
      <c r="AD45" s="100" t="s">
        <v>444</v>
      </c>
      <c r="AE45" s="101"/>
      <c r="AF45" s="100">
        <v>4059.7193673943898</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1.1192187441448145</v>
      </c>
      <c r="F47" s="100">
        <v>0.23852633886426028</v>
      </c>
      <c r="G47" s="100">
        <v>2.3826184587100022E-2</v>
      </c>
      <c r="H47" s="100">
        <v>1.1417308459753639E-5</v>
      </c>
      <c r="I47" s="100" t="s">
        <v>442</v>
      </c>
      <c r="J47" s="100" t="s">
        <v>442</v>
      </c>
      <c r="K47" s="100" t="s">
        <v>442</v>
      </c>
      <c r="L47" s="100" t="s">
        <v>442</v>
      </c>
      <c r="M47" s="100">
        <v>7.4817705940798751</v>
      </c>
      <c r="N47" s="100">
        <v>6.2221189712836938E-5</v>
      </c>
      <c r="O47" s="100">
        <v>2.0590753552907788E-5</v>
      </c>
      <c r="P47" s="100" t="s">
        <v>443</v>
      </c>
      <c r="Q47" s="100" t="s">
        <v>443</v>
      </c>
      <c r="R47" s="100">
        <v>1.1750683653337349E-4</v>
      </c>
      <c r="S47" s="100">
        <v>3.894784458214345E-3</v>
      </c>
      <c r="T47" s="100">
        <v>1.1868004910133801E-4</v>
      </c>
      <c r="U47" s="100">
        <v>1.5450176321787946E-5</v>
      </c>
      <c r="V47" s="100">
        <v>1.9339250595608102E-3</v>
      </c>
      <c r="W47" s="100" t="s">
        <v>443</v>
      </c>
      <c r="X47" s="100">
        <v>4.9011476379753728E-5</v>
      </c>
      <c r="Y47" s="100">
        <v>6.5150924991735142E-5</v>
      </c>
      <c r="Z47" s="100" t="s">
        <v>443</v>
      </c>
      <c r="AA47" s="100" t="s">
        <v>443</v>
      </c>
      <c r="AB47" s="100">
        <v>1.1416241137148886E-4</v>
      </c>
      <c r="AC47" s="100" t="s">
        <v>444</v>
      </c>
      <c r="AD47" s="100" t="s">
        <v>444</v>
      </c>
      <c r="AE47" s="101"/>
      <c r="AF47" s="100">
        <v>3155.5684295885931</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0.86563408000000008</v>
      </c>
      <c r="F49" s="100">
        <v>1.87016545</v>
      </c>
      <c r="G49" s="100">
        <v>0.39409854999999999</v>
      </c>
      <c r="H49" s="100">
        <v>0.21542807</v>
      </c>
      <c r="I49" s="100" t="s">
        <v>442</v>
      </c>
      <c r="J49" s="100" t="s">
        <v>442</v>
      </c>
      <c r="K49" s="100" t="s">
        <v>442</v>
      </c>
      <c r="L49" s="100" t="s">
        <v>442</v>
      </c>
      <c r="M49" s="100">
        <v>1.4854911300000002</v>
      </c>
      <c r="N49" s="100">
        <v>0.84610157000000008</v>
      </c>
      <c r="O49" s="100">
        <v>0.19201198</v>
      </c>
      <c r="P49" s="100">
        <v>4.6832189999999996E-2</v>
      </c>
      <c r="Q49" s="100">
        <v>7.6492580000000004E-2</v>
      </c>
      <c r="R49" s="100">
        <v>0.65252851000000001</v>
      </c>
      <c r="S49" s="100">
        <v>0.34655820999999998</v>
      </c>
      <c r="T49" s="100">
        <v>0.24977168</v>
      </c>
      <c r="U49" s="100">
        <v>5.0488600000000005E-3</v>
      </c>
      <c r="V49" s="100">
        <v>0.84610157000000008</v>
      </c>
      <c r="W49" s="100">
        <v>0.46832190000000001</v>
      </c>
      <c r="X49" s="100">
        <v>2.10744855</v>
      </c>
      <c r="Y49" s="100">
        <v>1.7171803000000001</v>
      </c>
      <c r="Z49" s="100">
        <v>1.4830193500000002</v>
      </c>
      <c r="AA49" s="100">
        <v>0.95225453000000004</v>
      </c>
      <c r="AB49" s="100">
        <v>6.2599027300000003</v>
      </c>
      <c r="AC49" s="100" t="s">
        <v>444</v>
      </c>
      <c r="AD49" s="100" t="s">
        <v>444</v>
      </c>
      <c r="AE49" s="101"/>
      <c r="AF49" s="100" t="s">
        <v>444</v>
      </c>
      <c r="AG49" s="100" t="s">
        <v>444</v>
      </c>
      <c r="AH49" s="100" t="s">
        <v>444</v>
      </c>
      <c r="AI49" s="100" t="s">
        <v>444</v>
      </c>
      <c r="AJ49" s="100" t="s">
        <v>444</v>
      </c>
      <c r="AK49" s="100">
        <v>2807.172</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1345.135104</v>
      </c>
      <c r="AL51" s="97" t="s">
        <v>431</v>
      </c>
    </row>
    <row r="52" spans="1:38" ht="26.25" customHeight="1" thickBot="1" x14ac:dyDescent="0.3">
      <c r="A52" s="40" t="s">
        <v>119</v>
      </c>
      <c r="B52" s="44" t="s">
        <v>129</v>
      </c>
      <c r="C52" s="46" t="s">
        <v>390</v>
      </c>
      <c r="D52" s="43"/>
      <c r="E52" s="100" t="s">
        <v>443</v>
      </c>
      <c r="F52" s="100">
        <v>15.474965000000001</v>
      </c>
      <c r="G52" s="100">
        <v>0.17586131022850013</v>
      </c>
      <c r="H52" s="100" t="s">
        <v>444</v>
      </c>
      <c r="I52" s="100" t="s">
        <v>442</v>
      </c>
      <c r="J52" s="100" t="s">
        <v>442</v>
      </c>
      <c r="K52" s="100" t="s">
        <v>442</v>
      </c>
      <c r="L52" s="100" t="s">
        <v>442</v>
      </c>
      <c r="M52" s="100" t="s">
        <v>443</v>
      </c>
      <c r="N52" s="100" t="s">
        <v>443</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7.7167335392669898</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2.4690679151301884</v>
      </c>
      <c r="AL53" s="29" t="s">
        <v>133</v>
      </c>
    </row>
    <row r="54" spans="1:38" ht="37.5" customHeight="1" thickBot="1" x14ac:dyDescent="0.3">
      <c r="A54" s="40" t="s">
        <v>119</v>
      </c>
      <c r="B54" s="44" t="s">
        <v>134</v>
      </c>
      <c r="C54" s="46" t="s">
        <v>135</v>
      </c>
      <c r="D54" s="43"/>
      <c r="E54" s="100" t="s">
        <v>444</v>
      </c>
      <c r="F54" s="100">
        <v>4.2720492423113887</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558687.39122396312</v>
      </c>
      <c r="AL54" s="29" t="s">
        <v>441</v>
      </c>
    </row>
    <row r="55" spans="1:38" ht="26.25" customHeight="1" thickBot="1" x14ac:dyDescent="0.3">
      <c r="A55" s="40" t="s">
        <v>119</v>
      </c>
      <c r="B55" s="44" t="s">
        <v>136</v>
      </c>
      <c r="C55" s="46" t="s">
        <v>137</v>
      </c>
      <c r="D55" s="43"/>
      <c r="E55" s="100">
        <v>4.6059717732305071E-2</v>
      </c>
      <c r="F55" s="100">
        <v>2.2222225038985438E-2</v>
      </c>
      <c r="G55" s="100">
        <v>2.0123220326927629</v>
      </c>
      <c r="H55" s="100" t="s">
        <v>443</v>
      </c>
      <c r="I55" s="100" t="s">
        <v>442</v>
      </c>
      <c r="J55" s="100" t="s">
        <v>442</v>
      </c>
      <c r="K55" s="100" t="s">
        <v>442</v>
      </c>
      <c r="L55" s="100" t="s">
        <v>442</v>
      </c>
      <c r="M55" s="100">
        <v>0.10074769866649511</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473.20211595699999</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16.074471630000001</v>
      </c>
      <c r="F57" s="100">
        <v>0.22788434000000002</v>
      </c>
      <c r="G57" s="100">
        <v>4.4796844399999998</v>
      </c>
      <c r="H57" s="100">
        <v>0.25672080999999997</v>
      </c>
      <c r="I57" s="100" t="s">
        <v>442</v>
      </c>
      <c r="J57" s="100" t="s">
        <v>442</v>
      </c>
      <c r="K57" s="100" t="s">
        <v>442</v>
      </c>
      <c r="L57" s="100" t="s">
        <v>442</v>
      </c>
      <c r="M57" s="100">
        <v>16.320291950000001</v>
      </c>
      <c r="N57" s="100">
        <v>1.2324108300000001</v>
      </c>
      <c r="O57" s="100">
        <v>3.668656E-2</v>
      </c>
      <c r="P57" s="100">
        <v>0.33144083999999996</v>
      </c>
      <c r="Q57" s="100">
        <v>0.11469435</v>
      </c>
      <c r="R57" s="100">
        <v>0.33238607000000003</v>
      </c>
      <c r="S57" s="100">
        <v>0.23785976</v>
      </c>
      <c r="T57" s="100">
        <v>0.18829151999999999</v>
      </c>
      <c r="U57" s="100">
        <v>0.19787484</v>
      </c>
      <c r="V57" s="100">
        <v>2.87775114</v>
      </c>
      <c r="W57" s="100">
        <v>0.73303553999999993</v>
      </c>
      <c r="X57" s="100">
        <v>4.6105608489999998E-2</v>
      </c>
      <c r="Y57" s="100">
        <v>5.4615006370000004E-2</v>
      </c>
      <c r="Z57" s="100">
        <v>3.3243023000000003E-2</v>
      </c>
      <c r="AA57" s="100">
        <v>4.1829117339999999E-2</v>
      </c>
      <c r="AB57" s="100">
        <v>0.17579261492000001</v>
      </c>
      <c r="AC57" s="100">
        <v>8.8643199999999993</v>
      </c>
      <c r="AD57" s="100">
        <v>3.16892</v>
      </c>
      <c r="AE57" s="101"/>
      <c r="AF57" s="100" t="s">
        <v>444</v>
      </c>
      <c r="AG57" s="100" t="s">
        <v>444</v>
      </c>
      <c r="AH57" s="100" t="s">
        <v>444</v>
      </c>
      <c r="AI57" s="100" t="s">
        <v>444</v>
      </c>
      <c r="AJ57" s="100" t="s">
        <v>444</v>
      </c>
      <c r="AK57" s="100">
        <v>5799.1530000000002</v>
      </c>
      <c r="AL57" s="29" t="s">
        <v>143</v>
      </c>
    </row>
    <row r="58" spans="1:38" ht="26.25" customHeight="1" thickBot="1" x14ac:dyDescent="0.3">
      <c r="A58" s="40" t="s">
        <v>53</v>
      </c>
      <c r="B58" s="40" t="s">
        <v>144</v>
      </c>
      <c r="C58" s="41" t="s">
        <v>145</v>
      </c>
      <c r="D58" s="42"/>
      <c r="E58" s="100">
        <v>2.5174289999999999</v>
      </c>
      <c r="F58" s="100">
        <v>0.33472590000000002</v>
      </c>
      <c r="G58" s="100">
        <v>6.4961955700000003</v>
      </c>
      <c r="H58" s="100">
        <v>1.2717759999999998E-2</v>
      </c>
      <c r="I58" s="100" t="s">
        <v>442</v>
      </c>
      <c r="J58" s="100" t="s">
        <v>442</v>
      </c>
      <c r="K58" s="100" t="s">
        <v>442</v>
      </c>
      <c r="L58" s="100" t="s">
        <v>442</v>
      </c>
      <c r="M58" s="100">
        <v>14.884289120000002</v>
      </c>
      <c r="N58" s="100">
        <v>0.46382217000000003</v>
      </c>
      <c r="O58" s="100">
        <v>2.3659920000000001E-2</v>
      </c>
      <c r="P58" s="100">
        <v>3.7568950000000004E-2</v>
      </c>
      <c r="Q58" s="100">
        <v>2.0305070000000001E-2</v>
      </c>
      <c r="R58" s="100">
        <v>0.14987113999999999</v>
      </c>
      <c r="S58" s="100">
        <v>7.5902770000000008E-2</v>
      </c>
      <c r="T58" s="100">
        <v>0.38097296000000003</v>
      </c>
      <c r="U58" s="100">
        <v>0.33456777999999998</v>
      </c>
      <c r="V58" s="100">
        <v>0.53282309999999999</v>
      </c>
      <c r="W58" s="100">
        <v>0.13145275000000001</v>
      </c>
      <c r="X58" s="100">
        <v>5.5546524200000003E-3</v>
      </c>
      <c r="Y58" s="100">
        <v>3.5729383400000003E-3</v>
      </c>
      <c r="Z58" s="100">
        <v>1.5469332099999999E-3</v>
      </c>
      <c r="AA58" s="100">
        <v>1.3734119499999998E-3</v>
      </c>
      <c r="AB58" s="100">
        <v>1.2047959E-2</v>
      </c>
      <c r="AC58" s="100" t="s">
        <v>444</v>
      </c>
      <c r="AD58" s="100">
        <v>8.4470000000000003E-2</v>
      </c>
      <c r="AE58" s="101"/>
      <c r="AF58" s="100" t="s">
        <v>444</v>
      </c>
      <c r="AG58" s="100" t="s">
        <v>444</v>
      </c>
      <c r="AH58" s="100" t="s">
        <v>444</v>
      </c>
      <c r="AI58" s="100" t="s">
        <v>444</v>
      </c>
      <c r="AJ58" s="100" t="s">
        <v>444</v>
      </c>
      <c r="AK58" s="100">
        <v>2493.6790000000001</v>
      </c>
      <c r="AL58" s="29" t="s">
        <v>146</v>
      </c>
    </row>
    <row r="59" spans="1:38" ht="26.25" customHeight="1" thickBot="1" x14ac:dyDescent="0.3">
      <c r="A59" s="40" t="s">
        <v>53</v>
      </c>
      <c r="B59" s="48" t="s">
        <v>147</v>
      </c>
      <c r="C59" s="41" t="s">
        <v>400</v>
      </c>
      <c r="D59" s="42"/>
      <c r="E59" s="100">
        <v>8.3247117671463826</v>
      </c>
      <c r="F59" s="100">
        <v>0.16131424</v>
      </c>
      <c r="G59" s="100">
        <v>5.3889006014249601</v>
      </c>
      <c r="H59" s="100">
        <v>0.11488104</v>
      </c>
      <c r="I59" s="100" t="s">
        <v>442</v>
      </c>
      <c r="J59" s="100" t="s">
        <v>442</v>
      </c>
      <c r="K59" s="100" t="s">
        <v>442</v>
      </c>
      <c r="L59" s="100" t="s">
        <v>442</v>
      </c>
      <c r="M59" s="100">
        <v>0.18876200999999998</v>
      </c>
      <c r="N59" s="100">
        <v>1.2627782699999999</v>
      </c>
      <c r="O59" s="100">
        <v>8.4662620000000008E-2</v>
      </c>
      <c r="P59" s="100">
        <v>4.6831110000000002E-2</v>
      </c>
      <c r="Q59" s="100">
        <v>0.12199366</v>
      </c>
      <c r="R59" s="100">
        <v>0.50198290999999995</v>
      </c>
      <c r="S59" s="100">
        <v>0.45021498999999998</v>
      </c>
      <c r="T59" s="100">
        <v>0.44158276000000002</v>
      </c>
      <c r="U59" s="100">
        <v>1.80590878</v>
      </c>
      <c r="V59" s="100">
        <v>14.84554417</v>
      </c>
      <c r="W59" s="100">
        <v>0.101842487</v>
      </c>
      <c r="X59" s="100">
        <v>4.2648180340000001E-2</v>
      </c>
      <c r="Y59" s="100">
        <v>6.4084932069999989E-2</v>
      </c>
      <c r="Z59" s="100">
        <v>6.4060779269999993E-2</v>
      </c>
      <c r="AA59" s="100">
        <v>6.4060416070000001E-2</v>
      </c>
      <c r="AB59" s="100">
        <v>0.23485830777</v>
      </c>
      <c r="AC59" s="100" t="s">
        <v>444</v>
      </c>
      <c r="AD59" s="100">
        <v>0.13139999999999999</v>
      </c>
      <c r="AE59" s="101"/>
      <c r="AF59" s="100" t="s">
        <v>444</v>
      </c>
      <c r="AG59" s="100" t="s">
        <v>444</v>
      </c>
      <c r="AH59" s="100" t="s">
        <v>444</v>
      </c>
      <c r="AI59" s="100" t="s">
        <v>444</v>
      </c>
      <c r="AJ59" s="100" t="s">
        <v>444</v>
      </c>
      <c r="AK59" s="100">
        <v>1783.6046840000001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63036.112994350289</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0.59039936807441196</v>
      </c>
      <c r="F63" s="100">
        <v>3.146762152</v>
      </c>
      <c r="G63" s="100">
        <v>11.871442995957526</v>
      </c>
      <c r="H63" s="100" t="s">
        <v>443</v>
      </c>
      <c r="I63" s="100" t="s">
        <v>442</v>
      </c>
      <c r="J63" s="100" t="s">
        <v>442</v>
      </c>
      <c r="K63" s="100" t="s">
        <v>442</v>
      </c>
      <c r="L63" s="100" t="s">
        <v>442</v>
      </c>
      <c r="M63" s="100">
        <v>5.3587442509353824</v>
      </c>
      <c r="N63" s="100" t="s">
        <v>443</v>
      </c>
      <c r="O63" s="100" t="s">
        <v>443</v>
      </c>
      <c r="P63" s="100" t="s">
        <v>443</v>
      </c>
      <c r="Q63" s="100" t="s">
        <v>443</v>
      </c>
      <c r="R63" s="100" t="s">
        <v>443</v>
      </c>
      <c r="S63" s="100" t="s">
        <v>443</v>
      </c>
      <c r="T63" s="100" t="s">
        <v>443</v>
      </c>
      <c r="U63" s="100" t="s">
        <v>443</v>
      </c>
      <c r="V63" s="100" t="s">
        <v>443</v>
      </c>
      <c r="W63" s="100">
        <v>0.59479764800000001</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0.94434595098338003</v>
      </c>
      <c r="F64" s="100" t="s">
        <v>445</v>
      </c>
      <c r="G64" s="100" t="s">
        <v>443</v>
      </c>
      <c r="H64" s="100" t="s">
        <v>443</v>
      </c>
      <c r="I64" s="100" t="s">
        <v>442</v>
      </c>
      <c r="J64" s="100" t="s">
        <v>442</v>
      </c>
      <c r="K64" s="100" t="s">
        <v>442</v>
      </c>
      <c r="L64" s="100" t="s">
        <v>442</v>
      </c>
      <c r="M64" s="100">
        <v>6.1610909999999998E-2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1093.3340000000001</v>
      </c>
      <c r="AL64" s="29" t="s">
        <v>158</v>
      </c>
    </row>
    <row r="65" spans="1:38" ht="26.25" customHeight="1" thickBot="1" x14ac:dyDescent="0.3">
      <c r="A65" s="40" t="s">
        <v>53</v>
      </c>
      <c r="B65" s="44" t="s">
        <v>159</v>
      </c>
      <c r="C65" s="41" t="s">
        <v>160</v>
      </c>
      <c r="D65" s="42"/>
      <c r="E65" s="100">
        <v>2.4664406030846839</v>
      </c>
      <c r="F65" s="100" t="s">
        <v>444</v>
      </c>
      <c r="G65" s="100" t="s">
        <v>443</v>
      </c>
      <c r="H65" s="100">
        <v>0.109711175043993</v>
      </c>
      <c r="I65" s="100" t="s">
        <v>442</v>
      </c>
      <c r="J65" s="100" t="s">
        <v>442</v>
      </c>
      <c r="K65" s="100" t="s">
        <v>442</v>
      </c>
      <c r="L65" s="100" t="s">
        <v>442</v>
      </c>
      <c r="M65" s="100">
        <v>0.40290326902993001</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1883.048</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6.9944789204433797E-3</v>
      </c>
      <c r="F68" s="100" t="s">
        <v>444</v>
      </c>
      <c r="G68" s="100">
        <v>0.25856660411499521</v>
      </c>
      <c r="H68" s="100" t="s">
        <v>444</v>
      </c>
      <c r="I68" s="100" t="s">
        <v>442</v>
      </c>
      <c r="J68" s="100" t="s">
        <v>442</v>
      </c>
      <c r="K68" s="100" t="s">
        <v>442</v>
      </c>
      <c r="L68" s="100" t="s">
        <v>442</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6.5284937819501749</v>
      </c>
      <c r="F70" s="100">
        <v>16.332377780000002</v>
      </c>
      <c r="G70" s="100">
        <v>8.042575405919612</v>
      </c>
      <c r="H70" s="100">
        <v>0.77646007495600688</v>
      </c>
      <c r="I70" s="100" t="s">
        <v>442</v>
      </c>
      <c r="J70" s="100" t="s">
        <v>442</v>
      </c>
      <c r="K70" s="100" t="s">
        <v>442</v>
      </c>
      <c r="L70" s="100" t="s">
        <v>442</v>
      </c>
      <c r="M70" s="100">
        <v>1.2782752353730644</v>
      </c>
      <c r="N70" s="100">
        <v>0.20482109000000001</v>
      </c>
      <c r="O70" s="100">
        <v>5.9862200000000004E-3</v>
      </c>
      <c r="P70" s="100">
        <v>0.49839556000000002</v>
      </c>
      <c r="Q70" s="100">
        <v>2.7207899999999998E-3</v>
      </c>
      <c r="R70" s="100">
        <v>5.6711480000000002E-2</v>
      </c>
      <c r="S70" s="100">
        <v>1.4755599999999999E-2</v>
      </c>
      <c r="T70" s="100">
        <v>0.86211315461961002</v>
      </c>
      <c r="U70" s="100">
        <v>1.46225E-3</v>
      </c>
      <c r="V70" s="100">
        <v>0.71125260000000001</v>
      </c>
      <c r="W70" s="100">
        <v>0.14476773799999998</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4.8003115452511418</v>
      </c>
      <c r="F72" s="100">
        <v>1.4467553363799999</v>
      </c>
      <c r="G72" s="100">
        <v>6.8245398607097147</v>
      </c>
      <c r="H72" s="100">
        <v>5.3213136000000001E-2</v>
      </c>
      <c r="I72" s="100" t="s">
        <v>442</v>
      </c>
      <c r="J72" s="100" t="s">
        <v>442</v>
      </c>
      <c r="K72" s="100" t="s">
        <v>442</v>
      </c>
      <c r="L72" s="100" t="s">
        <v>442</v>
      </c>
      <c r="M72" s="100">
        <v>233.57787002246141</v>
      </c>
      <c r="N72" s="100">
        <v>71.6358838848723</v>
      </c>
      <c r="O72" s="100">
        <v>0.61548101999999993</v>
      </c>
      <c r="P72" s="100">
        <v>0.97952771000000005</v>
      </c>
      <c r="Q72" s="100">
        <v>1.9384780100000001</v>
      </c>
      <c r="R72" s="100">
        <v>16.20506219</v>
      </c>
      <c r="S72" s="100">
        <v>6.6790559300000005</v>
      </c>
      <c r="T72" s="100">
        <v>7.2308268200000008</v>
      </c>
      <c r="U72" s="100">
        <v>0.22159027000000001</v>
      </c>
      <c r="V72" s="100">
        <v>49.663348640000002</v>
      </c>
      <c r="W72" s="100">
        <v>29.51540825</v>
      </c>
      <c r="X72" s="100">
        <v>4.3100314976099998</v>
      </c>
      <c r="Y72" s="100">
        <v>5.32464806675</v>
      </c>
      <c r="Z72" s="100">
        <v>2.9521649505599998</v>
      </c>
      <c r="AA72" s="100">
        <v>1.9804041359000002</v>
      </c>
      <c r="AB72" s="100">
        <v>14.567248651240002</v>
      </c>
      <c r="AC72" s="100">
        <v>7.1619756775000001</v>
      </c>
      <c r="AD72" s="100">
        <v>75.483740000000012</v>
      </c>
      <c r="AE72" s="101"/>
      <c r="AF72" s="100" t="s">
        <v>444</v>
      </c>
      <c r="AG72" s="100" t="s">
        <v>444</v>
      </c>
      <c r="AH72" s="100" t="s">
        <v>444</v>
      </c>
      <c r="AI72" s="100" t="s">
        <v>444</v>
      </c>
      <c r="AJ72" s="100" t="s">
        <v>444</v>
      </c>
      <c r="AK72" s="100">
        <v>11473.959000000001</v>
      </c>
      <c r="AL72" s="29" t="s">
        <v>179</v>
      </c>
    </row>
    <row r="73" spans="1:38" ht="26.25" customHeight="1" thickBot="1" x14ac:dyDescent="0.3">
      <c r="A73" s="40" t="s">
        <v>53</v>
      </c>
      <c r="B73" s="40" t="s">
        <v>180</v>
      </c>
      <c r="C73" s="41" t="s">
        <v>181</v>
      </c>
      <c r="D73" s="42"/>
      <c r="E73" s="100" t="s">
        <v>443</v>
      </c>
      <c r="F73" s="100" t="s">
        <v>443</v>
      </c>
      <c r="G73" s="100">
        <v>0.17819030568371799</v>
      </c>
      <c r="H73" s="100" t="s">
        <v>446</v>
      </c>
      <c r="I73" s="100" t="s">
        <v>442</v>
      </c>
      <c r="J73" s="100" t="s">
        <v>442</v>
      </c>
      <c r="K73" s="100" t="s">
        <v>442</v>
      </c>
      <c r="L73" s="100" t="s">
        <v>442</v>
      </c>
      <c r="M73" s="100">
        <v>3.73037111039674E-2</v>
      </c>
      <c r="N73" s="100">
        <v>1.39936756819434E-2</v>
      </c>
      <c r="O73" s="100" t="s">
        <v>443</v>
      </c>
      <c r="P73" s="100" t="s">
        <v>443</v>
      </c>
      <c r="Q73" s="100" t="s">
        <v>443</v>
      </c>
      <c r="R73" s="100" t="s">
        <v>443</v>
      </c>
      <c r="S73" s="100" t="s">
        <v>443</v>
      </c>
      <c r="T73" s="100">
        <v>2.0918879230283401E-3</v>
      </c>
      <c r="U73" s="100">
        <v>1.6000000000000001E-4</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6.3214099793182904E-2</v>
      </c>
      <c r="F74" s="100" t="s">
        <v>445</v>
      </c>
      <c r="G74" s="100" t="s">
        <v>443</v>
      </c>
      <c r="H74" s="100" t="s">
        <v>443</v>
      </c>
      <c r="I74" s="100" t="s">
        <v>442</v>
      </c>
      <c r="J74" s="100" t="s">
        <v>442</v>
      </c>
      <c r="K74" s="100" t="s">
        <v>442</v>
      </c>
      <c r="L74" s="100" t="s">
        <v>442</v>
      </c>
      <c r="M74" s="100">
        <v>6.8999658885335697E-3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0.55097334634200035</v>
      </c>
      <c r="F80" s="100">
        <v>0.65500000000000003</v>
      </c>
      <c r="G80" s="100">
        <v>3.176354172811191</v>
      </c>
      <c r="H80" s="100">
        <v>1.7420000000000001E-2</v>
      </c>
      <c r="I80" s="100" t="s">
        <v>442</v>
      </c>
      <c r="J80" s="100" t="s">
        <v>442</v>
      </c>
      <c r="K80" s="100" t="s">
        <v>442</v>
      </c>
      <c r="L80" s="100" t="s">
        <v>442</v>
      </c>
      <c r="M80" s="100">
        <v>0.35862354595522278</v>
      </c>
      <c r="N80" s="100">
        <v>20.717579339008399</v>
      </c>
      <c r="O80" s="100">
        <v>0.58094186000000025</v>
      </c>
      <c r="P80" s="100">
        <v>2.2499999999999999E-2</v>
      </c>
      <c r="Q80" s="100">
        <v>1.70537523</v>
      </c>
      <c r="R80" s="100">
        <v>2.52</v>
      </c>
      <c r="S80" s="100">
        <v>7.5523400000000027</v>
      </c>
      <c r="T80" s="100">
        <v>0.12648054291658367</v>
      </c>
      <c r="U80" s="100">
        <v>1.88564</v>
      </c>
      <c r="V80" s="100">
        <v>56.126784319999999</v>
      </c>
      <c r="W80" s="100">
        <v>25.0542409</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0.16126970386666667</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12.384489068538112</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10215488</v>
      </c>
      <c r="AL82" s="99" t="s">
        <v>440</v>
      </c>
    </row>
    <row r="83" spans="1:38" ht="26.25" customHeight="1" thickBot="1" x14ac:dyDescent="0.3">
      <c r="A83" s="40" t="s">
        <v>53</v>
      </c>
      <c r="B83" s="51" t="s">
        <v>209</v>
      </c>
      <c r="C83" s="52" t="s">
        <v>210</v>
      </c>
      <c r="D83" s="42"/>
      <c r="E83" s="100">
        <v>2.1869E-2</v>
      </c>
      <c r="F83" s="100">
        <v>6.1121299132040625E-2</v>
      </c>
      <c r="G83" s="100">
        <v>1.0588E-2</v>
      </c>
      <c r="H83" s="100" t="s">
        <v>444</v>
      </c>
      <c r="I83" s="100" t="s">
        <v>442</v>
      </c>
      <c r="J83" s="100" t="s">
        <v>442</v>
      </c>
      <c r="K83" s="100" t="s">
        <v>442</v>
      </c>
      <c r="L83" s="100" t="s">
        <v>442</v>
      </c>
      <c r="M83" s="100">
        <v>0.12077</v>
      </c>
      <c r="N83" s="100" t="s">
        <v>444</v>
      </c>
      <c r="O83" s="100" t="s">
        <v>444</v>
      </c>
      <c r="P83" s="100" t="s">
        <v>444</v>
      </c>
      <c r="Q83" s="100" t="s">
        <v>444</v>
      </c>
      <c r="R83" s="100" t="s">
        <v>444</v>
      </c>
      <c r="S83" s="100" t="s">
        <v>444</v>
      </c>
      <c r="T83" s="100" t="s">
        <v>444</v>
      </c>
      <c r="U83" s="100" t="s">
        <v>444</v>
      </c>
      <c r="V83" s="100" t="s">
        <v>444</v>
      </c>
      <c r="W83" s="100">
        <v>0.182</v>
      </c>
      <c r="X83" s="100">
        <v>2.262232082E-3</v>
      </c>
      <c r="Y83" s="100">
        <v>6.3340649896000004E-3</v>
      </c>
      <c r="Z83" s="100">
        <v>8.1344973448649986E-3</v>
      </c>
      <c r="AA83" s="100">
        <v>1.9509559486500001E-4</v>
      </c>
      <c r="AB83" s="100">
        <v>1.6925890011999997E-2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0.1308586277245497</v>
      </c>
      <c r="F85" s="100">
        <v>33.093971819984695</v>
      </c>
      <c r="G85" s="100">
        <v>2.1955642814131269E-3</v>
      </c>
      <c r="H85" s="100" t="s">
        <v>443</v>
      </c>
      <c r="I85" s="100" t="s">
        <v>442</v>
      </c>
      <c r="J85" s="100" t="s">
        <v>442</v>
      </c>
      <c r="K85" s="100" t="s">
        <v>442</v>
      </c>
      <c r="L85" s="100" t="s">
        <v>442</v>
      </c>
      <c r="M85" s="100">
        <v>2.9843202700699404E-2</v>
      </c>
      <c r="N85" s="100" t="s">
        <v>443</v>
      </c>
      <c r="O85" s="100">
        <v>2.8571428571430001E-5</v>
      </c>
      <c r="P85" s="100" t="s">
        <v>443</v>
      </c>
      <c r="Q85" s="100" t="s">
        <v>443</v>
      </c>
      <c r="R85" s="100">
        <v>0.17555357861192783</v>
      </c>
      <c r="S85" s="100" t="s">
        <v>443</v>
      </c>
      <c r="T85" s="100">
        <v>2.622730329523E-5</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7.3232804673114399E-4</v>
      </c>
      <c r="F86" s="100">
        <v>5.5469668799999994</v>
      </c>
      <c r="G86" s="100">
        <v>5.6902202189695297E-4</v>
      </c>
      <c r="H86" s="100" t="s">
        <v>443</v>
      </c>
      <c r="I86" s="100" t="s">
        <v>442</v>
      </c>
      <c r="J86" s="100" t="s">
        <v>442</v>
      </c>
      <c r="K86" s="100" t="s">
        <v>442</v>
      </c>
      <c r="L86" s="100" t="s">
        <v>442</v>
      </c>
      <c r="M86" s="100">
        <v>8.8357310811078803E-4</v>
      </c>
      <c r="N86" s="100">
        <v>4.6904786335900001E-6</v>
      </c>
      <c r="O86" s="100">
        <v>4.1769474717722101E-3</v>
      </c>
      <c r="P86" s="100" t="s">
        <v>443</v>
      </c>
      <c r="Q86" s="100" t="s">
        <v>443</v>
      </c>
      <c r="R86" s="100">
        <v>2.69394458398803E-3</v>
      </c>
      <c r="S86" s="100" t="s">
        <v>443</v>
      </c>
      <c r="T86" s="100">
        <v>5.7377269670477E-4</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1.9025795677310224</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954460</v>
      </c>
      <c r="AL87" s="29" t="s">
        <v>217</v>
      </c>
    </row>
    <row r="88" spans="1:38" ht="26.25" customHeight="1" thickBot="1" x14ac:dyDescent="0.3">
      <c r="A88" s="40" t="s">
        <v>206</v>
      </c>
      <c r="B88" s="46" t="s">
        <v>220</v>
      </c>
      <c r="C88" s="50" t="s">
        <v>221</v>
      </c>
      <c r="D88" s="42"/>
      <c r="E88" s="100">
        <v>2.8039815097794917E-2</v>
      </c>
      <c r="F88" s="100">
        <v>10.939378303143936</v>
      </c>
      <c r="G88" s="100">
        <v>1.1848749690786833E-2</v>
      </c>
      <c r="H88" s="100">
        <v>2.5790000000000001E-3</v>
      </c>
      <c r="I88" s="100" t="s">
        <v>442</v>
      </c>
      <c r="J88" s="100" t="s">
        <v>442</v>
      </c>
      <c r="K88" s="100" t="s">
        <v>442</v>
      </c>
      <c r="L88" s="100" t="s">
        <v>442</v>
      </c>
      <c r="M88" s="100">
        <v>2.798663285629192E-2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2.6637996860177223E-3</v>
      </c>
      <c r="F89" s="100">
        <v>10.538522814259739</v>
      </c>
      <c r="G89" s="100">
        <v>4.5306672299191986E-3</v>
      </c>
      <c r="H89" s="100">
        <v>1.5E-3</v>
      </c>
      <c r="I89" s="100" t="s">
        <v>442</v>
      </c>
      <c r="J89" s="100" t="s">
        <v>442</v>
      </c>
      <c r="K89" s="100" t="s">
        <v>442</v>
      </c>
      <c r="L89" s="100" t="s">
        <v>442</v>
      </c>
      <c r="M89" s="100">
        <v>2.179609066197115E-3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5.5030902898999994</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4.1913540185453735E-2</v>
      </c>
      <c r="F91" s="100">
        <v>0.12867085917529458</v>
      </c>
      <c r="G91" s="100">
        <v>1.8342674412966352E-2</v>
      </c>
      <c r="H91" s="100">
        <v>9.5271514109065453E-2</v>
      </c>
      <c r="I91" s="100" t="s">
        <v>442</v>
      </c>
      <c r="J91" s="100" t="s">
        <v>442</v>
      </c>
      <c r="K91" s="100" t="s">
        <v>442</v>
      </c>
      <c r="L91" s="100" t="s">
        <v>442</v>
      </c>
      <c r="M91" s="100">
        <v>1.281181517211007</v>
      </c>
      <c r="N91" s="100">
        <v>1.7849511161871972</v>
      </c>
      <c r="O91" s="100">
        <v>0.19152092381964919</v>
      </c>
      <c r="P91" s="100">
        <v>3.3435409604717537E-3</v>
      </c>
      <c r="Q91" s="100">
        <v>3.1698849062714207E-3</v>
      </c>
      <c r="R91" s="100">
        <v>0.30756450281995484</v>
      </c>
      <c r="S91" s="100">
        <v>12.084728473498931</v>
      </c>
      <c r="T91" s="100">
        <v>0.57907366174773989</v>
      </c>
      <c r="U91" s="100">
        <v>6.436687948354837E-2</v>
      </c>
      <c r="V91" s="100">
        <v>6.9902222463128609</v>
      </c>
      <c r="W91" s="100">
        <v>2.2956972899854256E-3</v>
      </c>
      <c r="X91" s="100">
        <v>2.5482260578838225E-3</v>
      </c>
      <c r="Y91" s="100">
        <v>1.0330646217934416E-3</v>
      </c>
      <c r="Z91" s="100">
        <v>1.0330646217934416E-3</v>
      </c>
      <c r="AA91" s="100">
        <v>1.0330646217934416E-3</v>
      </c>
      <c r="AB91" s="100">
        <v>5.6474199033641464E-3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1.2124950000000001E-2</v>
      </c>
      <c r="F92" s="100">
        <v>0.64965481999999997</v>
      </c>
      <c r="G92" s="100">
        <v>1.139745E-2</v>
      </c>
      <c r="H92" s="100" t="s">
        <v>443</v>
      </c>
      <c r="I92" s="100" t="s">
        <v>442</v>
      </c>
      <c r="J92" s="100" t="s">
        <v>442</v>
      </c>
      <c r="K92" s="100" t="s">
        <v>442</v>
      </c>
      <c r="L92" s="100" t="s">
        <v>442</v>
      </c>
      <c r="M92" s="100">
        <v>4.6026300000000008E-3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242.499</v>
      </c>
      <c r="AL92" s="29" t="s">
        <v>229</v>
      </c>
    </row>
    <row r="93" spans="1:38" ht="26.25" customHeight="1" thickBot="1" x14ac:dyDescent="0.3">
      <c r="A93" s="40" t="s">
        <v>53</v>
      </c>
      <c r="B93" s="44" t="s">
        <v>230</v>
      </c>
      <c r="C93" s="41" t="s">
        <v>403</v>
      </c>
      <c r="D93" s="47"/>
      <c r="E93" s="100">
        <v>9.7597109134669388E-2</v>
      </c>
      <c r="F93" s="100">
        <v>2.3768012803070002</v>
      </c>
      <c r="G93" s="100">
        <v>2.3423737855175524E-2</v>
      </c>
      <c r="H93" s="100" t="s">
        <v>443</v>
      </c>
      <c r="I93" s="100" t="s">
        <v>442</v>
      </c>
      <c r="J93" s="100" t="s">
        <v>442</v>
      </c>
      <c r="K93" s="100" t="s">
        <v>442</v>
      </c>
      <c r="L93" s="100" t="s">
        <v>442</v>
      </c>
      <c r="M93" s="100">
        <v>0.36743401456026803</v>
      </c>
      <c r="N93" s="100" t="s">
        <v>443</v>
      </c>
      <c r="O93" s="100" t="s">
        <v>444</v>
      </c>
      <c r="P93" s="100" t="s">
        <v>443</v>
      </c>
      <c r="Q93" s="100" t="s">
        <v>444</v>
      </c>
      <c r="R93" s="100" t="s">
        <v>444</v>
      </c>
      <c r="S93" s="100" t="s">
        <v>444</v>
      </c>
      <c r="T93" s="100" t="s">
        <v>444</v>
      </c>
      <c r="U93" s="100" t="s">
        <v>444</v>
      </c>
      <c r="V93" s="100" t="s">
        <v>444</v>
      </c>
      <c r="W93" s="100">
        <v>1.5225600000000001E-3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1.0602319870126231</v>
      </c>
      <c r="F95" s="100" t="s">
        <v>444</v>
      </c>
      <c r="G95" s="100" t="s">
        <v>443</v>
      </c>
      <c r="H95" s="100" t="s">
        <v>443</v>
      </c>
      <c r="I95" s="100" t="s">
        <v>442</v>
      </c>
      <c r="J95" s="100" t="s">
        <v>442</v>
      </c>
      <c r="K95" s="100" t="s">
        <v>442</v>
      </c>
      <c r="L95" s="100" t="s">
        <v>442</v>
      </c>
      <c r="M95" s="100">
        <v>0.82</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20.7655725284</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1.2854920187046436E-2</v>
      </c>
      <c r="F98" s="100" t="s">
        <v>443</v>
      </c>
      <c r="G98" s="100">
        <v>0.1452848936297633</v>
      </c>
      <c r="H98" s="100" t="s">
        <v>443</v>
      </c>
      <c r="I98" s="100" t="s">
        <v>442</v>
      </c>
      <c r="J98" s="100" t="s">
        <v>442</v>
      </c>
      <c r="K98" s="100" t="s">
        <v>442</v>
      </c>
      <c r="L98" s="100" t="s">
        <v>442</v>
      </c>
      <c r="M98" s="100">
        <v>9.1365312132697732E-2</v>
      </c>
      <c r="N98" s="100">
        <v>3.4393095213663999E-3</v>
      </c>
      <c r="O98" s="100">
        <v>1.4048109965636001E-4</v>
      </c>
      <c r="P98" s="100">
        <v>7.2900000000000005E-4</v>
      </c>
      <c r="Q98" s="100" t="s">
        <v>443</v>
      </c>
      <c r="R98" s="100">
        <v>3.2643219196794499E-3</v>
      </c>
      <c r="S98" s="100">
        <v>1.152E-3</v>
      </c>
      <c r="T98" s="100">
        <v>8.9700000000000001E-4</v>
      </c>
      <c r="U98" s="100" t="s">
        <v>443</v>
      </c>
      <c r="V98" s="100">
        <v>0.86599999999999999</v>
      </c>
      <c r="W98" s="100">
        <v>0.57648759000000005</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0.26212307640487814</v>
      </c>
      <c r="F99" s="100">
        <v>7.298758057547035</v>
      </c>
      <c r="G99" s="100" t="s">
        <v>444</v>
      </c>
      <c r="H99" s="100">
        <v>7.7562556072828253</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623.29500000000007</v>
      </c>
      <c r="AL99" s="29" t="s">
        <v>243</v>
      </c>
    </row>
    <row r="100" spans="1:38" ht="26.25" customHeight="1" thickBot="1" x14ac:dyDescent="0.3">
      <c r="A100" s="40" t="s">
        <v>241</v>
      </c>
      <c r="B100" s="40" t="s">
        <v>244</v>
      </c>
      <c r="C100" s="41" t="s">
        <v>406</v>
      </c>
      <c r="D100" s="54"/>
      <c r="E100" s="100">
        <v>0.63701130762168545</v>
      </c>
      <c r="F100" s="100">
        <v>15.465420635608965</v>
      </c>
      <c r="G100" s="100" t="s">
        <v>444</v>
      </c>
      <c r="H100" s="100">
        <v>14.195703253917106</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2461.8000000000002</v>
      </c>
      <c r="AL100" s="29" t="s">
        <v>243</v>
      </c>
    </row>
    <row r="101" spans="1:38" ht="26.25" customHeight="1" thickBot="1" x14ac:dyDescent="0.3">
      <c r="A101" s="40" t="s">
        <v>241</v>
      </c>
      <c r="B101" s="40" t="s">
        <v>245</v>
      </c>
      <c r="C101" s="41" t="s">
        <v>246</v>
      </c>
      <c r="D101" s="54"/>
      <c r="E101" s="100">
        <v>2.3102179816655716E-3</v>
      </c>
      <c r="F101" s="100">
        <v>4.4676728204097002E-2</v>
      </c>
      <c r="G101" s="100" t="s">
        <v>444</v>
      </c>
      <c r="H101" s="100">
        <v>8.2917461083547028E-2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160.18799999999999</v>
      </c>
      <c r="AL101" s="29" t="s">
        <v>243</v>
      </c>
    </row>
    <row r="102" spans="1:38" ht="26.25" customHeight="1" thickBot="1" x14ac:dyDescent="0.3">
      <c r="A102" s="40" t="s">
        <v>241</v>
      </c>
      <c r="B102" s="40" t="s">
        <v>247</v>
      </c>
      <c r="C102" s="41" t="s">
        <v>384</v>
      </c>
      <c r="D102" s="54"/>
      <c r="E102" s="100">
        <v>5.7697178599392142E-2</v>
      </c>
      <c r="F102" s="100">
        <v>2.1504143758148957</v>
      </c>
      <c r="G102" s="100" t="s">
        <v>444</v>
      </c>
      <c r="H102" s="100">
        <v>21.06512946354081</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7705.6230000000005</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2.2942580760547946E-4</v>
      </c>
      <c r="F104" s="100">
        <v>8.5842950904109587E-3</v>
      </c>
      <c r="G104" s="100" t="s">
        <v>444</v>
      </c>
      <c r="H104" s="100">
        <v>8.0241844978520549E-3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13.758000000000001</v>
      </c>
      <c r="AL104" s="29" t="s">
        <v>243</v>
      </c>
    </row>
    <row r="105" spans="1:38" ht="26.25" customHeight="1" thickBot="1" x14ac:dyDescent="0.3">
      <c r="A105" s="40" t="s">
        <v>241</v>
      </c>
      <c r="B105" s="40" t="s">
        <v>252</v>
      </c>
      <c r="C105" s="41" t="s">
        <v>253</v>
      </c>
      <c r="D105" s="54"/>
      <c r="E105" s="100">
        <v>9.8007252214672748E-3</v>
      </c>
      <c r="F105" s="100">
        <v>0.21581792812876713</v>
      </c>
      <c r="G105" s="100" t="s">
        <v>444</v>
      </c>
      <c r="H105" s="100">
        <v>0.20322778009385084</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30.366</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6.3690457041918128E-2</v>
      </c>
      <c r="F107" s="100">
        <v>2.4775119599999997</v>
      </c>
      <c r="G107" s="100" t="s">
        <v>444</v>
      </c>
      <c r="H107" s="100">
        <v>1.4186900062585541</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15015.224</v>
      </c>
      <c r="AL107" s="29" t="s">
        <v>243</v>
      </c>
    </row>
    <row r="108" spans="1:38" ht="26.25" customHeight="1" thickBot="1" x14ac:dyDescent="0.3">
      <c r="A108" s="40" t="s">
        <v>241</v>
      </c>
      <c r="B108" s="40" t="s">
        <v>257</v>
      </c>
      <c r="C108" s="41" t="s">
        <v>378</v>
      </c>
      <c r="D108" s="54"/>
      <c r="E108" s="100">
        <v>0.60588513812272982</v>
      </c>
      <c r="F108" s="100">
        <v>2.6225373199999997</v>
      </c>
      <c r="G108" s="100" t="s">
        <v>444</v>
      </c>
      <c r="H108" s="100">
        <v>1.3993664152951388</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24282.753000000001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8.0954609676106501E-3</v>
      </c>
      <c r="F110" s="100">
        <v>0.25789609399999996</v>
      </c>
      <c r="G110" s="100" t="s">
        <v>444</v>
      </c>
      <c r="H110" s="100">
        <v>0.14240955851498915</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527.39799999999991</v>
      </c>
      <c r="AL110" s="29" t="s">
        <v>243</v>
      </c>
    </row>
    <row r="111" spans="1:38" ht="26.25" customHeight="1" thickBot="1" x14ac:dyDescent="0.3">
      <c r="A111" s="40" t="s">
        <v>241</v>
      </c>
      <c r="B111" s="40" t="s">
        <v>260</v>
      </c>
      <c r="C111" s="41" t="s">
        <v>374</v>
      </c>
      <c r="D111" s="54"/>
      <c r="E111" s="100">
        <v>6.2865000000000002E-5</v>
      </c>
      <c r="F111" s="100">
        <v>6.1158967000000002E-2</v>
      </c>
      <c r="G111" s="100" t="s">
        <v>444</v>
      </c>
      <c r="H111" s="100">
        <v>5.0044080000000005E-2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62.865000000000002</v>
      </c>
      <c r="AL111" s="29" t="s">
        <v>243</v>
      </c>
    </row>
    <row r="112" spans="1:38" ht="26.25" customHeight="1" thickBot="1" x14ac:dyDescent="0.3">
      <c r="A112" s="40" t="s">
        <v>261</v>
      </c>
      <c r="B112" s="40" t="s">
        <v>262</v>
      </c>
      <c r="C112" s="41" t="s">
        <v>263</v>
      </c>
      <c r="D112" s="42"/>
      <c r="E112" s="100">
        <v>6.8127756231847467</v>
      </c>
      <c r="F112" s="100" t="s">
        <v>444</v>
      </c>
      <c r="G112" s="100" t="s">
        <v>444</v>
      </c>
      <c r="H112" s="100">
        <v>6.3543334729809331</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170319390.57961866</v>
      </c>
      <c r="AL112" s="29" t="s">
        <v>416</v>
      </c>
    </row>
    <row r="113" spans="1:38" ht="26.25" customHeight="1" thickBot="1" x14ac:dyDescent="0.3">
      <c r="A113" s="40" t="s">
        <v>261</v>
      </c>
      <c r="B113" s="55" t="s">
        <v>264</v>
      </c>
      <c r="C113" s="56" t="s">
        <v>265</v>
      </c>
      <c r="D113" s="42"/>
      <c r="E113" s="100">
        <v>9.8067529155122095</v>
      </c>
      <c r="F113" s="100">
        <v>8.2909050602851195</v>
      </c>
      <c r="G113" s="100" t="s">
        <v>444</v>
      </c>
      <c r="H113" s="100">
        <v>67.011749629025175</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195883742.32789871</v>
      </c>
      <c r="AL113" s="97" t="s">
        <v>432</v>
      </c>
    </row>
    <row r="114" spans="1:38" ht="26.25" customHeight="1" thickBot="1" x14ac:dyDescent="0.3">
      <c r="A114" s="40" t="s">
        <v>261</v>
      </c>
      <c r="B114" s="55" t="s">
        <v>266</v>
      </c>
      <c r="C114" s="56" t="s">
        <v>385</v>
      </c>
      <c r="D114" s="42"/>
      <c r="E114" s="100">
        <v>1.3699040000000001E-2</v>
      </c>
      <c r="F114" s="100" t="s">
        <v>444</v>
      </c>
      <c r="G114" s="100" t="s">
        <v>444</v>
      </c>
      <c r="H114" s="100">
        <v>6.9310600000000002E-3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342476.38686060783</v>
      </c>
      <c r="AL114" s="29" t="s">
        <v>410</v>
      </c>
    </row>
    <row r="115" spans="1:38" ht="26.25" customHeight="1" thickBot="1" x14ac:dyDescent="0.3">
      <c r="A115" s="40" t="s">
        <v>261</v>
      </c>
      <c r="B115" s="55" t="s">
        <v>267</v>
      </c>
      <c r="C115" s="56" t="s">
        <v>268</v>
      </c>
      <c r="D115" s="42"/>
      <c r="E115" s="100">
        <v>1.9165056E-3</v>
      </c>
      <c r="F115" s="100" t="s">
        <v>444</v>
      </c>
      <c r="G115" s="100" t="s">
        <v>444</v>
      </c>
      <c r="H115" s="100">
        <v>3.8330112E-3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47912.639999999999</v>
      </c>
      <c r="AL115" s="29" t="s">
        <v>410</v>
      </c>
    </row>
    <row r="116" spans="1:38" ht="26.25" customHeight="1" thickBot="1" x14ac:dyDescent="0.3">
      <c r="A116" s="40" t="s">
        <v>261</v>
      </c>
      <c r="B116" s="40" t="s">
        <v>269</v>
      </c>
      <c r="C116" s="46" t="s">
        <v>407</v>
      </c>
      <c r="D116" s="42"/>
      <c r="E116" s="100" t="s">
        <v>445</v>
      </c>
      <c r="F116" s="100">
        <v>9.1218896289344806E-2</v>
      </c>
      <c r="G116" s="100" t="s">
        <v>444</v>
      </c>
      <c r="H116" s="100">
        <v>9.3738994204485095</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93451986.694088489</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757287.99</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1.1900908887999999</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1383826.62</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2.3587108570000002</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3583.6970000000001</v>
      </c>
      <c r="AL125" s="29" t="s">
        <v>421</v>
      </c>
    </row>
    <row r="126" spans="1:38" ht="26.25" customHeight="1" thickBot="1" x14ac:dyDescent="0.3">
      <c r="A126" s="40" t="s">
        <v>286</v>
      </c>
      <c r="B126" s="40" t="s">
        <v>289</v>
      </c>
      <c r="C126" s="41" t="s">
        <v>290</v>
      </c>
      <c r="D126" s="42"/>
      <c r="E126" s="100" t="s">
        <v>443</v>
      </c>
      <c r="F126" s="100">
        <v>2.5000000000000001E-2</v>
      </c>
      <c r="G126" s="100" t="s">
        <v>444</v>
      </c>
      <c r="H126" s="100">
        <v>0.22844352000000001</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951.84799999999996</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0.64719528999999998</v>
      </c>
      <c r="F128" s="100">
        <v>1.7593927044E-2</v>
      </c>
      <c r="G128" s="100">
        <v>4.2893130000000002E-2</v>
      </c>
      <c r="H128" s="100" t="s">
        <v>443</v>
      </c>
      <c r="I128" s="100" t="s">
        <v>442</v>
      </c>
      <c r="J128" s="100" t="s">
        <v>442</v>
      </c>
      <c r="K128" s="100" t="s">
        <v>442</v>
      </c>
      <c r="L128" s="100" t="s">
        <v>442</v>
      </c>
      <c r="M128" s="100">
        <v>0.25311003999999998</v>
      </c>
      <c r="N128" s="100">
        <v>0.12651156</v>
      </c>
      <c r="O128" s="100">
        <v>1.09344E-2</v>
      </c>
      <c r="P128" s="100">
        <v>3.0776770000000002E-2</v>
      </c>
      <c r="Q128" s="100">
        <v>3.4294770000000002E-2</v>
      </c>
      <c r="R128" s="100">
        <v>0.20200013999999999</v>
      </c>
      <c r="S128" s="100">
        <v>4.1673649999999993E-2</v>
      </c>
      <c r="T128" s="100">
        <v>8.3396789999999998E-2</v>
      </c>
      <c r="U128" s="100">
        <v>5.2928200000000002E-3</v>
      </c>
      <c r="V128" s="100">
        <v>0.40013781000000004</v>
      </c>
      <c r="W128" s="100">
        <v>22.062318253000001</v>
      </c>
      <c r="X128" s="100">
        <v>3.3684558999999998E-4</v>
      </c>
      <c r="Y128" s="100">
        <v>3.3801384999999998E-4</v>
      </c>
      <c r="Z128" s="100">
        <v>3.3698085999999999E-4</v>
      </c>
      <c r="AA128" s="100">
        <v>3.3723910999999997E-4</v>
      </c>
      <c r="AB128" s="100">
        <v>1.3490794300000002E-3</v>
      </c>
      <c r="AC128" s="100">
        <v>0.18796225001</v>
      </c>
      <c r="AD128" s="100">
        <v>2.904E-2</v>
      </c>
      <c r="AE128" s="101"/>
      <c r="AF128" s="100" t="s">
        <v>444</v>
      </c>
      <c r="AG128" s="100" t="s">
        <v>444</v>
      </c>
      <c r="AH128" s="100" t="s">
        <v>444</v>
      </c>
      <c r="AI128" s="100" t="s">
        <v>444</v>
      </c>
      <c r="AJ128" s="100" t="s">
        <v>444</v>
      </c>
      <c r="AK128" s="100">
        <v>212.91642392552876</v>
      </c>
      <c r="AL128" s="29" t="s">
        <v>298</v>
      </c>
    </row>
    <row r="129" spans="1:38" ht="26.25" customHeight="1" thickBot="1" x14ac:dyDescent="0.3">
      <c r="A129" s="40" t="s">
        <v>286</v>
      </c>
      <c r="B129" s="44" t="s">
        <v>296</v>
      </c>
      <c r="C129" s="52" t="s">
        <v>297</v>
      </c>
      <c r="D129" s="42"/>
      <c r="E129" s="100">
        <v>0.36464248355421996</v>
      </c>
      <c r="F129" s="100">
        <v>2.6974303556000001E-2</v>
      </c>
      <c r="G129" s="100">
        <v>1.0670049587293498</v>
      </c>
      <c r="H129" s="100" t="s">
        <v>445</v>
      </c>
      <c r="I129" s="100" t="s">
        <v>442</v>
      </c>
      <c r="J129" s="100" t="s">
        <v>442</v>
      </c>
      <c r="K129" s="100" t="s">
        <v>442</v>
      </c>
      <c r="L129" s="100" t="s">
        <v>442</v>
      </c>
      <c r="M129" s="100">
        <v>0.29855284814892452</v>
      </c>
      <c r="N129" s="100">
        <v>1.03E-2</v>
      </c>
      <c r="O129" s="100">
        <v>1.1999999999999999E-3</v>
      </c>
      <c r="P129" s="100">
        <v>0.14532013993003498</v>
      </c>
      <c r="Q129" s="100">
        <v>4.07E-2</v>
      </c>
      <c r="R129" s="100">
        <v>4.07E-2</v>
      </c>
      <c r="S129" s="100">
        <v>1.7299999999999999E-2</v>
      </c>
      <c r="T129" s="100">
        <v>1.03E-2</v>
      </c>
      <c r="U129" s="100" t="s">
        <v>445</v>
      </c>
      <c r="V129" s="100" t="s">
        <v>445</v>
      </c>
      <c r="W129" s="100">
        <v>1.5178015229999999</v>
      </c>
      <c r="X129" s="100" t="s">
        <v>443</v>
      </c>
      <c r="Y129" s="100" t="s">
        <v>443</v>
      </c>
      <c r="Z129" s="100" t="s">
        <v>443</v>
      </c>
      <c r="AA129" s="100" t="s">
        <v>443</v>
      </c>
      <c r="AB129" s="100" t="s">
        <v>443</v>
      </c>
      <c r="AC129" s="100">
        <v>1.517801523E-2</v>
      </c>
      <c r="AD129" s="100" t="s">
        <v>443</v>
      </c>
      <c r="AE129" s="101"/>
      <c r="AF129" s="100" t="s">
        <v>444</v>
      </c>
      <c r="AG129" s="100" t="s">
        <v>444</v>
      </c>
      <c r="AH129" s="100" t="s">
        <v>444</v>
      </c>
      <c r="AI129" s="100" t="s">
        <v>444</v>
      </c>
      <c r="AJ129" s="100" t="s">
        <v>444</v>
      </c>
      <c r="AK129" s="100">
        <v>60.714346074471209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5.5961731000000001E-5</v>
      </c>
      <c r="G131" s="100" t="s">
        <v>445</v>
      </c>
      <c r="H131" s="100" t="s">
        <v>445</v>
      </c>
      <c r="I131" s="100" t="s">
        <v>442</v>
      </c>
      <c r="J131" s="100" t="s">
        <v>442</v>
      </c>
      <c r="K131" s="100" t="s">
        <v>442</v>
      </c>
      <c r="L131" s="100" t="s">
        <v>442</v>
      </c>
      <c r="M131" s="100" t="s">
        <v>445</v>
      </c>
      <c r="N131" s="100" t="s">
        <v>445</v>
      </c>
      <c r="O131" s="100" t="s">
        <v>445</v>
      </c>
      <c r="P131" s="100" t="s">
        <v>445</v>
      </c>
      <c r="Q131" s="100" t="s">
        <v>445</v>
      </c>
      <c r="R131" s="100" t="s">
        <v>445</v>
      </c>
      <c r="S131" s="100" t="s">
        <v>445</v>
      </c>
      <c r="T131" s="100" t="s">
        <v>445</v>
      </c>
      <c r="U131" s="100" t="s">
        <v>445</v>
      </c>
      <c r="V131" s="100" t="s">
        <v>445</v>
      </c>
      <c r="W131" s="100">
        <v>4.3285741000000003E-2</v>
      </c>
      <c r="X131" s="100" t="s">
        <v>443</v>
      </c>
      <c r="Y131" s="100" t="s">
        <v>443</v>
      </c>
      <c r="Z131" s="100" t="s">
        <v>443</v>
      </c>
      <c r="AA131" s="100" t="s">
        <v>443</v>
      </c>
      <c r="AB131" s="100" t="s">
        <v>443</v>
      </c>
      <c r="AC131" s="100">
        <v>5.7091542269999997E-2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9.8027182299999997E-4</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9.0669990000000006E-2</v>
      </c>
      <c r="X132" s="100" t="s">
        <v>443</v>
      </c>
      <c r="Y132" s="100" t="s">
        <v>443</v>
      </c>
      <c r="Z132" s="100" t="s">
        <v>443</v>
      </c>
      <c r="AA132" s="100" t="s">
        <v>443</v>
      </c>
      <c r="AB132" s="100" t="s">
        <v>443</v>
      </c>
      <c r="AC132" s="100">
        <v>3.3817904109999999</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1.009058E-2</v>
      </c>
      <c r="F133" s="100">
        <v>1.59006E-4</v>
      </c>
      <c r="G133" s="100">
        <v>1.3821060000000001E-3</v>
      </c>
      <c r="H133" s="100" t="s">
        <v>443</v>
      </c>
      <c r="I133" s="100" t="s">
        <v>442</v>
      </c>
      <c r="J133" s="100" t="s">
        <v>442</v>
      </c>
      <c r="K133" s="100" t="s">
        <v>442</v>
      </c>
      <c r="L133" s="100" t="s">
        <v>442</v>
      </c>
      <c r="M133" s="100">
        <v>1.7123400000000001E-3</v>
      </c>
      <c r="N133" s="100">
        <v>3.6729965999999999E-4</v>
      </c>
      <c r="O133" s="100">
        <v>6.1519660000000011E-5</v>
      </c>
      <c r="P133" s="100">
        <v>4.3347780000000002E-2</v>
      </c>
      <c r="Q133" s="100">
        <v>1.6646242000000001E-4</v>
      </c>
      <c r="R133" s="100">
        <v>1.6585632E-4</v>
      </c>
      <c r="S133" s="100">
        <v>1.5203245999999998E-4</v>
      </c>
      <c r="T133" s="100">
        <v>2.1196026000000001E-4</v>
      </c>
      <c r="U133" s="100">
        <v>2.4192916000000001E-4</v>
      </c>
      <c r="V133" s="100">
        <v>1.9584286399999999E-3</v>
      </c>
      <c r="W133" s="100">
        <v>8.8016633999999996E-2</v>
      </c>
      <c r="X133" s="100">
        <v>1.6145040000000003E-7</v>
      </c>
      <c r="Y133" s="100">
        <v>8.8181620000000013E-8</v>
      </c>
      <c r="Z133" s="100">
        <v>7.8763680000000007E-8</v>
      </c>
      <c r="AA133" s="100">
        <v>8.5490780000000004E-8</v>
      </c>
      <c r="AB133" s="100">
        <v>4.1389648000000001E-7</v>
      </c>
      <c r="AC133" s="100">
        <v>1.8383E-3</v>
      </c>
      <c r="AD133" s="100">
        <v>5.0120200000000007E-3</v>
      </c>
      <c r="AE133" s="101"/>
      <c r="AF133" s="100" t="s">
        <v>444</v>
      </c>
      <c r="AG133" s="100" t="s">
        <v>444</v>
      </c>
      <c r="AH133" s="100" t="s">
        <v>444</v>
      </c>
      <c r="AI133" s="100" t="s">
        <v>444</v>
      </c>
      <c r="AJ133" s="100" t="s">
        <v>444</v>
      </c>
      <c r="AK133" s="100">
        <v>34152.6</v>
      </c>
      <c r="AL133" s="29" t="s">
        <v>413</v>
      </c>
    </row>
    <row r="134" spans="1:38" ht="26.25" customHeight="1" thickBot="1" x14ac:dyDescent="0.3">
      <c r="A134" s="40" t="s">
        <v>286</v>
      </c>
      <c r="B134" s="44" t="s">
        <v>307</v>
      </c>
      <c r="C134" s="41" t="s">
        <v>308</v>
      </c>
      <c r="D134" s="42"/>
      <c r="E134" s="100">
        <v>2.4188641225823398E-3</v>
      </c>
      <c r="F134" s="100" t="s">
        <v>443</v>
      </c>
      <c r="G134" s="100">
        <v>2.9641631078130299E-3</v>
      </c>
      <c r="H134" s="100" t="s">
        <v>443</v>
      </c>
      <c r="I134" s="100" t="s">
        <v>442</v>
      </c>
      <c r="J134" s="100" t="s">
        <v>442</v>
      </c>
      <c r="K134" s="100" t="s">
        <v>442</v>
      </c>
      <c r="L134" s="100" t="s">
        <v>442</v>
      </c>
      <c r="M134" s="100">
        <v>1.8970682552461301E-4</v>
      </c>
      <c r="N134" s="100">
        <v>6.3788848454429998E-5</v>
      </c>
      <c r="O134" s="100">
        <v>4.5129748025600003E-6</v>
      </c>
      <c r="P134" s="100">
        <v>1.4999999999999999E-4</v>
      </c>
      <c r="Q134" s="100">
        <v>2.0203094263379999E-5</v>
      </c>
      <c r="R134" s="100">
        <v>7.5987275449101804E-2</v>
      </c>
      <c r="S134" s="100">
        <v>6.0490651957797502E-3</v>
      </c>
      <c r="T134" s="100">
        <v>1.2244583679957199E-3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8.1737590396711704E-2</v>
      </c>
      <c r="F135" s="100">
        <v>3.1615483079999999E-2</v>
      </c>
      <c r="G135" s="100">
        <v>2.8274009256724201E-3</v>
      </c>
      <c r="H135" s="100" t="s">
        <v>443</v>
      </c>
      <c r="I135" s="100" t="s">
        <v>442</v>
      </c>
      <c r="J135" s="100" t="s">
        <v>442</v>
      </c>
      <c r="K135" s="100" t="s">
        <v>442</v>
      </c>
      <c r="L135" s="100" t="s">
        <v>442</v>
      </c>
      <c r="M135" s="100">
        <v>1.43503448800265</v>
      </c>
      <c r="N135" s="100">
        <v>1.2594785941632001E-2</v>
      </c>
      <c r="O135" s="100">
        <v>2.5703644778840001E-3</v>
      </c>
      <c r="P135" s="100" t="s">
        <v>443</v>
      </c>
      <c r="Q135" s="100">
        <v>1.0538494359324999E-2</v>
      </c>
      <c r="R135" s="100">
        <v>2.5703644778800002E-4</v>
      </c>
      <c r="S135" s="100">
        <v>5.1407289557680001E-3</v>
      </c>
      <c r="T135" s="100" t="s">
        <v>443</v>
      </c>
      <c r="U135" s="100">
        <v>1.7992551345189999E-3</v>
      </c>
      <c r="V135" s="100">
        <v>0.45058489297306797</v>
      </c>
      <c r="W135" s="100">
        <v>22.805304970000002</v>
      </c>
      <c r="X135" s="100">
        <v>2.5768706190000001E-2</v>
      </c>
      <c r="Y135" s="100">
        <v>3.4272379229999997E-2</v>
      </c>
      <c r="Z135" s="100">
        <v>1.365741428E-2</v>
      </c>
      <c r="AA135" s="100">
        <v>2.0872652009999999E-2</v>
      </c>
      <c r="AB135" s="100">
        <v>9.4571151699999995E-2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6.1738289070000004E-3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411588654.00111961</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1.401003E-2</v>
      </c>
      <c r="G139" s="100" t="s">
        <v>443</v>
      </c>
      <c r="H139" s="100" t="s">
        <v>443</v>
      </c>
      <c r="I139" s="100" t="s">
        <v>442</v>
      </c>
      <c r="J139" s="100" t="s">
        <v>442</v>
      </c>
      <c r="K139" s="100" t="s">
        <v>442</v>
      </c>
      <c r="L139" s="100" t="s">
        <v>442</v>
      </c>
      <c r="M139" s="100" t="s">
        <v>443</v>
      </c>
      <c r="N139" s="100">
        <v>1.7995872096839998E-3</v>
      </c>
      <c r="O139" s="100">
        <v>3.6007028826420002E-3</v>
      </c>
      <c r="P139" s="100">
        <v>3.8015028826420003E-3</v>
      </c>
      <c r="Q139" s="100">
        <v>5.7389859156430001E-3</v>
      </c>
      <c r="R139" s="100">
        <v>5.4769391351790001E-3</v>
      </c>
      <c r="S139" s="100">
        <v>1.2712140964301E-2</v>
      </c>
      <c r="T139" s="100">
        <v>2.5100000000000001E-6</v>
      </c>
      <c r="U139" s="100" t="s">
        <v>443</v>
      </c>
      <c r="V139" s="100">
        <v>9.960140000000001E-3</v>
      </c>
      <c r="W139" s="100">
        <v>6.3230146149999999</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1109</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356.6886162779536</v>
      </c>
      <c r="F141" s="102">
        <f t="shared" ref="F141:AD141" si="0">SUM(F14:F140)</f>
        <v>260.39174009276718</v>
      </c>
      <c r="G141" s="102">
        <f t="shared" si="0"/>
        <v>173.35261204731432</v>
      </c>
      <c r="H141" s="102">
        <f t="shared" si="0"/>
        <v>134.39696591055647</v>
      </c>
      <c r="I141" s="102">
        <f t="shared" si="0"/>
        <v>0</v>
      </c>
      <c r="J141" s="102">
        <f t="shared" si="0"/>
        <v>0</v>
      </c>
      <c r="K141" s="102">
        <f t="shared" si="0"/>
        <v>0</v>
      </c>
      <c r="L141" s="102">
        <f t="shared" si="0"/>
        <v>0</v>
      </c>
      <c r="M141" s="102">
        <f t="shared" si="0"/>
        <v>983.26366042831387</v>
      </c>
      <c r="N141" s="102">
        <f t="shared" si="0"/>
        <v>173.87217978876382</v>
      </c>
      <c r="O141" s="102">
        <f t="shared" si="0"/>
        <v>2.2317265190794622</v>
      </c>
      <c r="P141" s="102">
        <f t="shared" si="0"/>
        <v>3.0500424237971617</v>
      </c>
      <c r="Q141" s="102">
        <f t="shared" si="0"/>
        <v>5.1162497669589753</v>
      </c>
      <c r="R141" s="102">
        <f>SUM(R14:R140)</f>
        <v>27.515493857370956</v>
      </c>
      <c r="S141" s="102">
        <f t="shared" si="0"/>
        <v>102.25884596167077</v>
      </c>
      <c r="T141" s="102">
        <f t="shared" si="0"/>
        <v>52.721752043907614</v>
      </c>
      <c r="U141" s="102">
        <f t="shared" si="0"/>
        <v>5.797551017062367</v>
      </c>
      <c r="V141" s="102">
        <f t="shared" si="0"/>
        <v>175.76646548906066</v>
      </c>
      <c r="W141" s="102">
        <f t="shared" si="0"/>
        <v>167.14340772506603</v>
      </c>
      <c r="X141" s="102">
        <f t="shared" si="0"/>
        <v>10.184623315377278</v>
      </c>
      <c r="Y141" s="102">
        <f t="shared" si="0"/>
        <v>11.733458366574659</v>
      </c>
      <c r="Z141" s="102">
        <f t="shared" si="0"/>
        <v>6.5535939135489061</v>
      </c>
      <c r="AA141" s="102">
        <f t="shared" si="0"/>
        <v>5.0181278557901292</v>
      </c>
      <c r="AB141" s="102">
        <f t="shared" si="0"/>
        <v>33.489809121071154</v>
      </c>
      <c r="AC141" s="102">
        <f t="shared" si="0"/>
        <v>41.146707196083703</v>
      </c>
      <c r="AD141" s="102">
        <f t="shared" si="0"/>
        <v>101.26795302341904</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65.82861143785388</v>
      </c>
      <c r="F143" s="100">
        <v>31.999699584041188</v>
      </c>
      <c r="G143" s="100">
        <v>2.3215273713504354</v>
      </c>
      <c r="H143" s="100">
        <v>1.9077574553400414</v>
      </c>
      <c r="I143" s="100" t="s">
        <v>442</v>
      </c>
      <c r="J143" s="100" t="s">
        <v>442</v>
      </c>
      <c r="K143" s="100" t="s">
        <v>442</v>
      </c>
      <c r="L143" s="100" t="s">
        <v>442</v>
      </c>
      <c r="M143" s="100">
        <v>257.44363329251053</v>
      </c>
      <c r="N143" s="100">
        <v>48.020258301595888</v>
      </c>
      <c r="O143" s="100">
        <v>4.7978957623761014E-4</v>
      </c>
      <c r="P143" s="100">
        <v>2.7881152126094468E-2</v>
      </c>
      <c r="Q143" s="100">
        <v>7.7576680883448268E-4</v>
      </c>
      <c r="R143" s="100">
        <v>3.064820877190938E-2</v>
      </c>
      <c r="S143" s="100">
        <v>2.1058352804832561E-2</v>
      </c>
      <c r="T143" s="100">
        <v>4.6763434595615046E-3</v>
      </c>
      <c r="U143" s="100">
        <v>5.9195446519374497E-4</v>
      </c>
      <c r="V143" s="100">
        <v>0.10103743342565194</v>
      </c>
      <c r="W143" s="100">
        <v>2.9019964000000003</v>
      </c>
      <c r="X143" s="100">
        <v>8.0836421318800006E-2</v>
      </c>
      <c r="Y143" s="100">
        <v>9.500982827530001E-2</v>
      </c>
      <c r="Z143" s="100">
        <v>6.9113735013100003E-2</v>
      </c>
      <c r="AA143" s="100">
        <v>8.4474474140000005E-2</v>
      </c>
      <c r="AB143" s="100">
        <v>0.32943445874720001</v>
      </c>
      <c r="AC143" s="100">
        <v>2.9019965000000002E-3</v>
      </c>
      <c r="AD143" s="100">
        <v>5.9249170000000002E-4</v>
      </c>
      <c r="AE143" s="108"/>
      <c r="AF143" s="100">
        <v>178580.49529107849</v>
      </c>
      <c r="AG143" s="100" t="s">
        <v>444</v>
      </c>
      <c r="AH143" s="100" t="s">
        <v>444</v>
      </c>
      <c r="AI143" s="100" t="s">
        <v>444</v>
      </c>
      <c r="AJ143" s="100">
        <v>0.63623671300000006</v>
      </c>
      <c r="AK143" s="100" t="s">
        <v>444</v>
      </c>
      <c r="AL143" s="32" t="s">
        <v>49</v>
      </c>
    </row>
    <row r="144" spans="1:38" ht="26.25" customHeight="1" thickBot="1" x14ac:dyDescent="0.3">
      <c r="A144" s="65"/>
      <c r="B144" s="32" t="s">
        <v>346</v>
      </c>
      <c r="C144" s="66" t="s">
        <v>353</v>
      </c>
      <c r="D144" s="67" t="s">
        <v>279</v>
      </c>
      <c r="E144" s="100">
        <v>8.7996267838113571</v>
      </c>
      <c r="F144" s="100">
        <v>1.1491283242044434</v>
      </c>
      <c r="G144" s="100">
        <v>0.44404461877932427</v>
      </c>
      <c r="H144" s="100">
        <v>1.5996421354700273E-2</v>
      </c>
      <c r="I144" s="100" t="s">
        <v>442</v>
      </c>
      <c r="J144" s="100" t="s">
        <v>442</v>
      </c>
      <c r="K144" s="100" t="s">
        <v>442</v>
      </c>
      <c r="L144" s="100" t="s">
        <v>442</v>
      </c>
      <c r="M144" s="100">
        <v>8.194936301848216</v>
      </c>
      <c r="N144" s="100">
        <v>0.48517789632761837</v>
      </c>
      <c r="O144" s="100">
        <v>3.0744115444536095E-5</v>
      </c>
      <c r="P144" s="100">
        <v>3.0268541603401559E-3</v>
      </c>
      <c r="Q144" s="100">
        <v>5.9632054274826835E-5</v>
      </c>
      <c r="R144" s="100">
        <v>4.7123387034251714E-3</v>
      </c>
      <c r="S144" s="100">
        <v>3.165148840270215E-3</v>
      </c>
      <c r="T144" s="100">
        <v>1.5081911099182481E-4</v>
      </c>
      <c r="U144" s="100">
        <v>5.7775877660581467E-5</v>
      </c>
      <c r="V144" s="100">
        <v>1.0343972680477303E-2</v>
      </c>
      <c r="W144" s="100">
        <v>0.30804320000000002</v>
      </c>
      <c r="X144" s="100">
        <v>1.2164057959400001E-2</v>
      </c>
      <c r="Y144" s="100">
        <v>1.3679061534700001E-2</v>
      </c>
      <c r="Z144" s="100">
        <v>1.0677311117900001E-2</v>
      </c>
      <c r="AA144" s="100">
        <v>1.14134185462E-2</v>
      </c>
      <c r="AB144" s="100">
        <v>4.7933849158199995E-2</v>
      </c>
      <c r="AC144" s="100">
        <v>3.0804310000000001E-4</v>
      </c>
      <c r="AD144" s="100">
        <v>6.58275E-5</v>
      </c>
      <c r="AE144" s="108"/>
      <c r="AF144" s="100">
        <v>23894.9445074</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76.957415254474512</v>
      </c>
      <c r="F145" s="100">
        <v>3.7014865651994202</v>
      </c>
      <c r="G145" s="100">
        <v>1.716196722364995</v>
      </c>
      <c r="H145" s="100">
        <v>2.4699549038365447E-2</v>
      </c>
      <c r="I145" s="100" t="s">
        <v>442</v>
      </c>
      <c r="J145" s="100" t="s">
        <v>442</v>
      </c>
      <c r="K145" s="100" t="s">
        <v>442</v>
      </c>
      <c r="L145" s="100" t="s">
        <v>442</v>
      </c>
      <c r="M145" s="100">
        <v>16.859321791591519</v>
      </c>
      <c r="N145" s="100">
        <v>1.4308942780151199E-2</v>
      </c>
      <c r="O145" s="100">
        <v>1.0577009827797271E-4</v>
      </c>
      <c r="P145" s="100">
        <v>1.1205289382227868E-2</v>
      </c>
      <c r="Q145" s="100">
        <v>2.114894682740475E-4</v>
      </c>
      <c r="R145" s="100">
        <v>1.7966864973169641E-2</v>
      </c>
      <c r="S145" s="100">
        <v>1.2048507928101573E-2</v>
      </c>
      <c r="T145" s="100">
        <v>4.2384131734035955E-4</v>
      </c>
      <c r="U145" s="100">
        <v>2.1143873999214963E-4</v>
      </c>
      <c r="V145" s="100">
        <v>3.8057451350129994E-2</v>
      </c>
      <c r="W145" s="100">
        <v>0.53667519999999991</v>
      </c>
      <c r="X145" s="100">
        <v>7.6667859013000005E-3</v>
      </c>
      <c r="Y145" s="100">
        <v>4.6426647957200001E-2</v>
      </c>
      <c r="Z145" s="100">
        <v>5.1878584598099992E-2</v>
      </c>
      <c r="AA145" s="100">
        <v>1.19261114022E-2</v>
      </c>
      <c r="AB145" s="100">
        <v>0.11789812985879999</v>
      </c>
      <c r="AC145" s="100">
        <v>3.8942109999999996E-4</v>
      </c>
      <c r="AD145" s="100">
        <v>1.025302E-4</v>
      </c>
      <c r="AE145" s="108"/>
      <c r="AF145" s="100">
        <v>90252.658957853098</v>
      </c>
      <c r="AG145" s="100" t="s">
        <v>444</v>
      </c>
      <c r="AH145" s="100">
        <v>14.2756865537</v>
      </c>
      <c r="AI145" s="100" t="s">
        <v>444</v>
      </c>
      <c r="AJ145" s="100" t="s">
        <v>444</v>
      </c>
      <c r="AK145" s="100" t="s">
        <v>444</v>
      </c>
      <c r="AL145" s="32" t="s">
        <v>49</v>
      </c>
    </row>
    <row r="146" spans="1:38" ht="26.25" customHeight="1" thickBot="1" x14ac:dyDescent="0.3">
      <c r="A146" s="65"/>
      <c r="B146" s="32" t="s">
        <v>348</v>
      </c>
      <c r="C146" s="66" t="s">
        <v>355</v>
      </c>
      <c r="D146" s="67" t="s">
        <v>279</v>
      </c>
      <c r="E146" s="100">
        <v>0.35435179520469207</v>
      </c>
      <c r="F146" s="100">
        <v>5.6193343411926655</v>
      </c>
      <c r="G146" s="100">
        <v>1.3773654663311343E-2</v>
      </c>
      <c r="H146" s="100">
        <v>2.4728649122909715E-3</v>
      </c>
      <c r="I146" s="100" t="s">
        <v>442</v>
      </c>
      <c r="J146" s="100" t="s">
        <v>442</v>
      </c>
      <c r="K146" s="100" t="s">
        <v>442</v>
      </c>
      <c r="L146" s="100" t="s">
        <v>442</v>
      </c>
      <c r="M146" s="100">
        <v>27.104850207285274</v>
      </c>
      <c r="N146" s="100">
        <v>1.3228903069217441</v>
      </c>
      <c r="O146" s="100">
        <v>1.6305770761658837E-3</v>
      </c>
      <c r="P146" s="100">
        <v>4.4055439548091409E-4</v>
      </c>
      <c r="Q146" s="100">
        <v>1.5191530878652213E-5</v>
      </c>
      <c r="R146" s="100">
        <v>7.1419669438767472E-3</v>
      </c>
      <c r="S146" s="100">
        <v>0.2766992818611323</v>
      </c>
      <c r="T146" s="100">
        <v>1.1448953274554294E-2</v>
      </c>
      <c r="U146" s="100">
        <v>1.6234698420039828E-3</v>
      </c>
      <c r="V146" s="100">
        <v>0.16165490938104535</v>
      </c>
      <c r="W146" s="100">
        <v>3.3869499999999997E-2</v>
      </c>
      <c r="X146" s="100">
        <v>5.0920090689999999E-4</v>
      </c>
      <c r="Y146" s="100">
        <v>9.2419111970000012E-4</v>
      </c>
      <c r="Z146" s="100">
        <v>3.2072394549999999E-4</v>
      </c>
      <c r="AA146" s="100">
        <v>1.0804307942000001E-3</v>
      </c>
      <c r="AB146" s="100">
        <v>2.8345467663000003E-3</v>
      </c>
      <c r="AC146" s="100">
        <v>3.3869999999999999E-5</v>
      </c>
      <c r="AD146" s="100">
        <v>3.2814600000000003E-5</v>
      </c>
      <c r="AE146" s="108"/>
      <c r="AF146" s="100">
        <v>2216.6469089402999</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6.1545786027672609</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285.57515518259999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7.7962943479208455</v>
      </c>
      <c r="O148" s="100">
        <v>3.4674503931781772E-2</v>
      </c>
      <c r="P148" s="100" t="s">
        <v>443</v>
      </c>
      <c r="Q148" s="100">
        <v>8.9359502935178914E-2</v>
      </c>
      <c r="R148" s="100">
        <v>2.9042209398376588</v>
      </c>
      <c r="S148" s="100">
        <v>63.717743570815514</v>
      </c>
      <c r="T148" s="100">
        <v>0.4496725039843949</v>
      </c>
      <c r="U148" s="100">
        <v>5.4030301856876309E-2</v>
      </c>
      <c r="V148" s="100">
        <v>21.625204990048747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88968.927366884658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88968.927366884658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345.68409977334102</v>
      </c>
      <c r="F152" s="113">
        <f t="shared" ref="F152:AD152" si="1">SUM(F$141, F$151, IF(AND(ISNUMBER(SEARCH($B$4,"AT|BE|CH|GB|IE|LT|LU|NL")),SUM(F$143:F$149)&gt;0),SUM(F$143:F$149)-SUM(F$27:F$33),0))</f>
        <v>250.4238528280415</v>
      </c>
      <c r="G152" s="113">
        <f t="shared" si="1"/>
        <v>173.20988254048183</v>
      </c>
      <c r="H152" s="113">
        <f t="shared" si="1"/>
        <v>133.9540399205147</v>
      </c>
      <c r="I152" s="113">
        <f t="shared" si="1"/>
        <v>0</v>
      </c>
      <c r="J152" s="113">
        <f t="shared" si="1"/>
        <v>0</v>
      </c>
      <c r="K152" s="113">
        <f t="shared" si="1"/>
        <v>0</v>
      </c>
      <c r="L152" s="113">
        <f t="shared" si="1"/>
        <v>0</v>
      </c>
      <c r="M152" s="113">
        <f t="shared" si="1"/>
        <v>911.91509173288193</v>
      </c>
      <c r="N152" s="113">
        <f t="shared" si="1"/>
        <v>161.63897810003647</v>
      </c>
      <c r="O152" s="113">
        <f t="shared" si="1"/>
        <v>2.2284162708940976</v>
      </c>
      <c r="P152" s="113">
        <f t="shared" si="1"/>
        <v>3.0460393167785185</v>
      </c>
      <c r="Q152" s="113">
        <f t="shared" si="1"/>
        <v>5.1087430054905836</v>
      </c>
      <c r="R152" s="113">
        <f t="shared" si="1"/>
        <v>27.269572971148804</v>
      </c>
      <c r="S152" s="113">
        <f t="shared" si="1"/>
        <v>96.889832741247133</v>
      </c>
      <c r="T152" s="113">
        <f t="shared" si="1"/>
        <v>52.680927605930087</v>
      </c>
      <c r="U152" s="113">
        <f t="shared" si="1"/>
        <v>5.7928771865626585</v>
      </c>
      <c r="V152" s="113">
        <f t="shared" si="1"/>
        <v>174.03154117810018</v>
      </c>
      <c r="W152" s="113">
        <f t="shared" si="1"/>
        <v>166.86756542506603</v>
      </c>
      <c r="X152" s="113">
        <f t="shared" si="1"/>
        <v>10.181300816240277</v>
      </c>
      <c r="Y152" s="113">
        <f t="shared" si="1"/>
        <v>11.728433080727759</v>
      </c>
      <c r="Z152" s="113">
        <f t="shared" si="1"/>
        <v>6.550891760639006</v>
      </c>
      <c r="AA152" s="113">
        <f t="shared" si="1"/>
        <v>5.0127696594936291</v>
      </c>
      <c r="AB152" s="113">
        <f t="shared" si="1"/>
        <v>33.473400986880854</v>
      </c>
      <c r="AC152" s="113">
        <f t="shared" si="1"/>
        <v>41.146431496283704</v>
      </c>
      <c r="AD152" s="113">
        <f t="shared" si="1"/>
        <v>101.26789131491904</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345.68409977334102</v>
      </c>
      <c r="F154" s="113">
        <f>SUM(F$141, F$153, -1 * IF(OR($B$6=2005,$B$6&gt;=2020),SUM(F$99:F$122),0), IF(AND(ISNUMBER(SEARCH($B$4,"AT|BE|CH|GB|IE|LT|LU|NL")),SUM(F$143:F$149)&gt;0),SUM(F$143:F$149)-SUM(F$27:F$33),0))</f>
        <v>250.4238528280415</v>
      </c>
      <c r="G154" s="113">
        <f>SUM(G$141, G$153, IF(AND(ISNUMBER(SEARCH($B$4,"AT|BE|CH|GB|IE|LT|LU|NL")),SUM(G$143:G$149)&gt;0),SUM(G$143:G$149)-SUM(G$27:G$33),0))</f>
        <v>173.20988254048183</v>
      </c>
      <c r="H154" s="113">
        <f>SUM(H$141, H$153, IF(AND(ISNUMBER(SEARCH($B$4,"AT|BE|CH|GB|IE|LT|LU|NL")),SUM(H$143:H$149)&gt;0),SUM(H$143:H$149)-SUM(H$27:H$33),0))</f>
        <v>133.9540399205147</v>
      </c>
      <c r="I154" s="113">
        <f t="shared" ref="I154:AD154" si="2">SUM(I$141, I$153, IF(AND(ISNUMBER(SEARCH($B$4,"AT|BE|CH|GB|IE|LT|LU|NL")),SUM(I$143:I$149)&gt;0),SUM(I$143:I$149)-SUM(I$27:I$33),0))</f>
        <v>0</v>
      </c>
      <c r="J154" s="113">
        <f t="shared" si="2"/>
        <v>0</v>
      </c>
      <c r="K154" s="113">
        <f t="shared" si="2"/>
        <v>0</v>
      </c>
      <c r="L154" s="113">
        <f t="shared" si="2"/>
        <v>0</v>
      </c>
      <c r="M154" s="113">
        <f t="shared" si="2"/>
        <v>911.91509173288193</v>
      </c>
      <c r="N154" s="113">
        <f t="shared" si="2"/>
        <v>161.63897810003647</v>
      </c>
      <c r="O154" s="113">
        <f t="shared" si="2"/>
        <v>2.2284162708940976</v>
      </c>
      <c r="P154" s="113">
        <f t="shared" si="2"/>
        <v>3.0460393167785185</v>
      </c>
      <c r="Q154" s="113">
        <f t="shared" si="2"/>
        <v>5.1087430054905836</v>
      </c>
      <c r="R154" s="113">
        <f t="shared" si="2"/>
        <v>27.269572971148804</v>
      </c>
      <c r="S154" s="113">
        <f t="shared" si="2"/>
        <v>96.889832741247133</v>
      </c>
      <c r="T154" s="113">
        <f t="shared" si="2"/>
        <v>52.680927605930087</v>
      </c>
      <c r="U154" s="113">
        <f t="shared" si="2"/>
        <v>5.7928771865626585</v>
      </c>
      <c r="V154" s="113">
        <f t="shared" si="2"/>
        <v>174.03154117810018</v>
      </c>
      <c r="W154" s="113">
        <f t="shared" si="2"/>
        <v>166.86756542506603</v>
      </c>
      <c r="X154" s="113">
        <f t="shared" si="2"/>
        <v>10.181300816240277</v>
      </c>
      <c r="Y154" s="113">
        <f t="shared" si="2"/>
        <v>11.728433080727759</v>
      </c>
      <c r="Z154" s="113">
        <f t="shared" si="2"/>
        <v>6.550891760639006</v>
      </c>
      <c r="AA154" s="113">
        <f t="shared" si="2"/>
        <v>5.0127696594936291</v>
      </c>
      <c r="AB154" s="113">
        <f t="shared" si="2"/>
        <v>33.473400986880854</v>
      </c>
      <c r="AC154" s="113">
        <f t="shared" si="2"/>
        <v>41.146431496283704</v>
      </c>
      <c r="AD154" s="113">
        <f t="shared" si="2"/>
        <v>101.26789131491904</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17.675425189999999</v>
      </c>
      <c r="F157" s="100">
        <v>0.35564878630000002</v>
      </c>
      <c r="G157" s="100">
        <v>1.043203841</v>
      </c>
      <c r="H157" s="100" t="s">
        <v>443</v>
      </c>
      <c r="I157" s="100" t="s">
        <v>442</v>
      </c>
      <c r="J157" s="100" t="s">
        <v>442</v>
      </c>
      <c r="K157" s="100" t="s">
        <v>442</v>
      </c>
      <c r="L157" s="100" t="s">
        <v>442</v>
      </c>
      <c r="M157" s="100">
        <v>7.4212417670000006</v>
      </c>
      <c r="N157" s="100">
        <v>2.5530000000000001E-5</v>
      </c>
      <c r="O157" s="100">
        <v>2.1299999999999999E-6</v>
      </c>
      <c r="P157" s="100">
        <v>2.5533000000000001E-4</v>
      </c>
      <c r="Q157" s="100">
        <v>4.2599999999999999E-6</v>
      </c>
      <c r="R157" s="100">
        <v>4.2553999999999997E-4</v>
      </c>
      <c r="S157" s="100">
        <v>2.766E-4</v>
      </c>
      <c r="T157" s="100">
        <v>1.064E-5</v>
      </c>
      <c r="U157" s="100">
        <v>4.2599999999999999E-6</v>
      </c>
      <c r="V157" s="100">
        <v>8.9364000000000002E-4</v>
      </c>
      <c r="W157" s="100" t="s">
        <v>443</v>
      </c>
      <c r="X157" s="100">
        <v>2.924085E-5</v>
      </c>
      <c r="Y157" s="100">
        <v>2.924085E-5</v>
      </c>
      <c r="Z157" s="100">
        <v>2.924085E-5</v>
      </c>
      <c r="AA157" s="100">
        <v>2.924085E-5</v>
      </c>
      <c r="AB157" s="100">
        <v>1.1696342E-4</v>
      </c>
      <c r="AC157" s="100" t="s">
        <v>444</v>
      </c>
      <c r="AD157" s="100" t="s">
        <v>444</v>
      </c>
      <c r="AE157" s="108"/>
      <c r="AF157" s="100">
        <v>2127.7162940000003</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4.8780950830000003E-2</v>
      </c>
      <c r="F158" s="100">
        <v>9.9407533339999996E-3</v>
      </c>
      <c r="G158" s="100">
        <v>2.77720772E-3</v>
      </c>
      <c r="H158" s="100" t="s">
        <v>443</v>
      </c>
      <c r="I158" s="100" t="s">
        <v>442</v>
      </c>
      <c r="J158" s="100" t="s">
        <v>442</v>
      </c>
      <c r="K158" s="100" t="s">
        <v>442</v>
      </c>
      <c r="L158" s="100" t="s">
        <v>442</v>
      </c>
      <c r="M158" s="100">
        <v>0.53961949330000003</v>
      </c>
      <c r="N158" s="100">
        <v>0.15489037</v>
      </c>
      <c r="O158" s="100">
        <v>2.2499999999999996E-6</v>
      </c>
      <c r="P158" s="100">
        <v>4.0799999999999999E-6</v>
      </c>
      <c r="Q158" s="100">
        <v>1.0000000000000001E-7</v>
      </c>
      <c r="R158" s="100">
        <v>7.1099999999999997E-6</v>
      </c>
      <c r="S158" s="100">
        <v>1.115E-5</v>
      </c>
      <c r="T158" s="100">
        <v>2.7800000000000001E-6</v>
      </c>
      <c r="U158" s="100">
        <v>8.0000000000000002E-8</v>
      </c>
      <c r="V158" s="100">
        <v>4.5469999999999999E-4</v>
      </c>
      <c r="W158" s="100" t="s">
        <v>443</v>
      </c>
      <c r="X158" s="100">
        <v>9.788400000000001E-7</v>
      </c>
      <c r="Y158" s="100">
        <v>9.788400000000001E-7</v>
      </c>
      <c r="Z158" s="100">
        <v>9.788400000000001E-7</v>
      </c>
      <c r="AA158" s="100">
        <v>9.788400000000001E-7</v>
      </c>
      <c r="AB158" s="100">
        <v>3.9153600000000004E-6</v>
      </c>
      <c r="AC158" s="100" t="s">
        <v>444</v>
      </c>
      <c r="AD158" s="100" t="s">
        <v>444</v>
      </c>
      <c r="AE158" s="108"/>
      <c r="AF158" s="100">
        <v>27.696121469999998</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20.995217348254613</v>
      </c>
      <c r="F159" s="100">
        <v>1.1423658780495574</v>
      </c>
      <c r="G159" s="100">
        <v>13.342474427505238</v>
      </c>
      <c r="H159" s="100">
        <v>2.7392210016620538E-3</v>
      </c>
      <c r="I159" s="100" t="s">
        <v>442</v>
      </c>
      <c r="J159" s="100" t="s">
        <v>442</v>
      </c>
      <c r="K159" s="100" t="s">
        <v>442</v>
      </c>
      <c r="L159" s="100" t="s">
        <v>442</v>
      </c>
      <c r="M159" s="100">
        <v>5.9026190228863831</v>
      </c>
      <c r="N159" s="100">
        <v>5.2242141929299844E-2</v>
      </c>
      <c r="O159" s="100">
        <v>7.2913899369625107E-3</v>
      </c>
      <c r="P159" s="100">
        <v>9.5836650123911279E-3</v>
      </c>
      <c r="Q159" s="100">
        <v>0.10880810072594353</v>
      </c>
      <c r="R159" s="100" t="s">
        <v>443</v>
      </c>
      <c r="S159" s="100">
        <v>0.10880810072594353</v>
      </c>
      <c r="T159" s="100">
        <v>6.2091562710310813</v>
      </c>
      <c r="U159" s="100">
        <v>0.10448428385859997</v>
      </c>
      <c r="V159" s="100">
        <v>0.24053895220617549</v>
      </c>
      <c r="W159" s="100" t="s">
        <v>443</v>
      </c>
      <c r="X159" s="100">
        <v>1.1041493137434839E-2</v>
      </c>
      <c r="Y159" s="100">
        <v>1.0325526860535159E-2</v>
      </c>
      <c r="Z159" s="100">
        <v>4.3659817611352205E-3</v>
      </c>
      <c r="AA159" s="100" t="s">
        <v>443</v>
      </c>
      <c r="AB159" s="100">
        <v>2.5733001759105003E-2</v>
      </c>
      <c r="AC159" s="100" t="s">
        <v>444</v>
      </c>
      <c r="AD159" s="100" t="s">
        <v>444</v>
      </c>
      <c r="AE159" s="108"/>
      <c r="AF159" s="100">
        <v>194426.00118799999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51.566640634600006</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topLeftCell="A35"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2000</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42.612668523080188</v>
      </c>
      <c r="F14" s="100">
        <v>0.52871181335158712</v>
      </c>
      <c r="G14" s="100">
        <v>34.888334323751941</v>
      </c>
      <c r="H14" s="100">
        <v>5.6677304319800004E-2</v>
      </c>
      <c r="I14" s="100">
        <v>1.2515451087830685</v>
      </c>
      <c r="J14" s="100">
        <v>2.5215106828930685</v>
      </c>
      <c r="K14" s="100">
        <v>4.0274211957630683</v>
      </c>
      <c r="L14" s="100">
        <v>3.85486719470731E-2</v>
      </c>
      <c r="M14" s="100">
        <v>4.1599361406701467</v>
      </c>
      <c r="N14" s="100">
        <v>1.4614151403689806</v>
      </c>
      <c r="O14" s="100">
        <v>0.1527215032136231</v>
      </c>
      <c r="P14" s="100">
        <v>0.55883191398844434</v>
      </c>
      <c r="Q14" s="100">
        <v>0.34904836357785901</v>
      </c>
      <c r="R14" s="100">
        <v>0.70301553736388467</v>
      </c>
      <c r="S14" s="100">
        <v>0.72605227187369337</v>
      </c>
      <c r="T14" s="100">
        <v>1.3034377108122437</v>
      </c>
      <c r="U14" s="100">
        <v>0.79513664542546392</v>
      </c>
      <c r="V14" s="100">
        <v>4.1633092092149013</v>
      </c>
      <c r="W14" s="100">
        <v>10.672603569281382</v>
      </c>
      <c r="X14" s="100">
        <v>3.4965878733234665E-4</v>
      </c>
      <c r="Y14" s="100">
        <v>8.9352470721652008E-4</v>
      </c>
      <c r="Z14" s="100">
        <v>7.4283000592652E-4</v>
      </c>
      <c r="AA14" s="100">
        <v>6.3915524805651996E-4</v>
      </c>
      <c r="AB14" s="100">
        <v>2.6251513744849067E-3</v>
      </c>
      <c r="AC14" s="100">
        <v>3.5530822255799999</v>
      </c>
      <c r="AD14" s="100">
        <v>1.7651181012009999E-2</v>
      </c>
      <c r="AE14" s="101"/>
      <c r="AF14" s="100">
        <v>3619.9681671200001</v>
      </c>
      <c r="AG14" s="100">
        <v>125926.3365</v>
      </c>
      <c r="AH14" s="100">
        <v>139156.41693189234</v>
      </c>
      <c r="AI14" s="100">
        <v>7905.7173206368525</v>
      </c>
      <c r="AJ14" s="100">
        <v>9315.4532084856601</v>
      </c>
      <c r="AK14" s="100" t="s">
        <v>444</v>
      </c>
      <c r="AL14" s="29" t="s">
        <v>49</v>
      </c>
    </row>
    <row r="15" spans="1:38" ht="26.25" customHeight="1" thickBot="1" x14ac:dyDescent="0.3">
      <c r="A15" s="40" t="s">
        <v>53</v>
      </c>
      <c r="B15" s="40" t="s">
        <v>54</v>
      </c>
      <c r="C15" s="41" t="s">
        <v>55</v>
      </c>
      <c r="D15" s="42"/>
      <c r="E15" s="100">
        <v>6.6982154229999997</v>
      </c>
      <c r="F15" s="100">
        <v>0.40177641078737919</v>
      </c>
      <c r="G15" s="100">
        <v>23.344088932000002</v>
      </c>
      <c r="H15" s="100">
        <v>8.5200399999999996E-4</v>
      </c>
      <c r="I15" s="100">
        <v>0.56358232350214332</v>
      </c>
      <c r="J15" s="100">
        <v>0.64169526162901647</v>
      </c>
      <c r="K15" s="100">
        <v>0.79792113788276087</v>
      </c>
      <c r="L15" s="100">
        <v>5.6116024719490412E-2</v>
      </c>
      <c r="M15" s="100">
        <v>2.4193219789999998</v>
      </c>
      <c r="N15" s="100">
        <v>8.546569753746E-2</v>
      </c>
      <c r="O15" s="100">
        <v>8.0440401091679999E-3</v>
      </c>
      <c r="P15" s="100">
        <v>9.9559962476039997E-3</v>
      </c>
      <c r="Q15" s="100">
        <v>6.2612306126122008E-2</v>
      </c>
      <c r="R15" s="100">
        <v>0.58445725981356</v>
      </c>
      <c r="S15" s="100">
        <v>9.1587630326679992E-2</v>
      </c>
      <c r="T15" s="100">
        <v>10.223852248770401</v>
      </c>
      <c r="U15" s="100">
        <v>0.18110953968988</v>
      </c>
      <c r="V15" s="100">
        <v>0.66846334141752006</v>
      </c>
      <c r="W15" s="100">
        <v>5.8536026999999997E-2</v>
      </c>
      <c r="X15" s="100" t="s">
        <v>443</v>
      </c>
      <c r="Y15" s="100" t="s">
        <v>443</v>
      </c>
      <c r="Z15" s="100" t="s">
        <v>443</v>
      </c>
      <c r="AA15" s="100" t="s">
        <v>443</v>
      </c>
      <c r="AB15" s="100" t="s">
        <v>443</v>
      </c>
      <c r="AC15" s="100" t="s">
        <v>444</v>
      </c>
      <c r="AD15" s="100" t="s">
        <v>444</v>
      </c>
      <c r="AE15" s="101"/>
      <c r="AF15" s="100">
        <v>62140.845582200003</v>
      </c>
      <c r="AG15" s="100" t="s">
        <v>444</v>
      </c>
      <c r="AH15" s="100">
        <v>2576.0495308</v>
      </c>
      <c r="AI15" s="100" t="s">
        <v>444</v>
      </c>
      <c r="AJ15" s="100" t="s">
        <v>444</v>
      </c>
      <c r="AK15" s="100" t="s">
        <v>444</v>
      </c>
      <c r="AL15" s="29" t="s">
        <v>49</v>
      </c>
    </row>
    <row r="16" spans="1:38" ht="26.25" customHeight="1" thickBot="1" x14ac:dyDescent="0.3">
      <c r="A16" s="40" t="s">
        <v>53</v>
      </c>
      <c r="B16" s="40" t="s">
        <v>56</v>
      </c>
      <c r="C16" s="41" t="s">
        <v>57</v>
      </c>
      <c r="D16" s="42"/>
      <c r="E16" s="100">
        <v>3.3865840540000001</v>
      </c>
      <c r="F16" s="100">
        <v>0.98845356000000006</v>
      </c>
      <c r="G16" s="100">
        <v>2.2636881629999999</v>
      </c>
      <c r="H16" s="100">
        <v>5.0402500000000005E-3</v>
      </c>
      <c r="I16" s="100">
        <v>0.43849494999999999</v>
      </c>
      <c r="J16" s="100">
        <v>0.44982718999999999</v>
      </c>
      <c r="K16" s="100">
        <v>0.47263090000000002</v>
      </c>
      <c r="L16" s="100">
        <v>0.27993487</v>
      </c>
      <c r="M16" s="100">
        <v>1.3379522599999998</v>
      </c>
      <c r="N16" s="100">
        <v>0.16778019</v>
      </c>
      <c r="O16" s="100">
        <v>9.6009300000000006E-3</v>
      </c>
      <c r="P16" s="100">
        <v>0.17974200999999998</v>
      </c>
      <c r="Q16" s="100">
        <v>6.5947370000000005E-2</v>
      </c>
      <c r="R16" s="100">
        <v>3.4154130000000005E-2</v>
      </c>
      <c r="S16" s="100">
        <v>0.14983747</v>
      </c>
      <c r="T16" s="100">
        <v>3.1163679999999999E-2</v>
      </c>
      <c r="U16" s="100">
        <v>1.7313149999999999E-2</v>
      </c>
      <c r="V16" s="100">
        <v>0.27559392000000005</v>
      </c>
      <c r="W16" s="100">
        <v>0.85709402999999995</v>
      </c>
      <c r="X16" s="100">
        <v>1.6584426650000001E-2</v>
      </c>
      <c r="Y16" s="100">
        <v>2.0224910999999999E-4</v>
      </c>
      <c r="Z16" s="100">
        <v>6.0674729999999999E-5</v>
      </c>
      <c r="AA16" s="100">
        <v>4.0449820000000002E-5</v>
      </c>
      <c r="AB16" s="100">
        <v>1.6887800309999999E-2</v>
      </c>
      <c r="AC16" s="100" t="s">
        <v>445</v>
      </c>
      <c r="AD16" s="100" t="s">
        <v>444</v>
      </c>
      <c r="AE16" s="101"/>
      <c r="AF16" s="100">
        <v>269.34100000000001</v>
      </c>
      <c r="AG16" s="100">
        <v>10019.668100000001</v>
      </c>
      <c r="AH16" s="100" t="s">
        <v>444</v>
      </c>
      <c r="AI16" s="100" t="s">
        <v>444</v>
      </c>
      <c r="AJ16" s="100" t="s">
        <v>444</v>
      </c>
      <c r="AK16" s="100" t="s">
        <v>444</v>
      </c>
      <c r="AL16" s="29" t="s">
        <v>49</v>
      </c>
    </row>
    <row r="17" spans="1:38" ht="26.25" customHeight="1" thickBot="1" x14ac:dyDescent="0.3">
      <c r="A17" s="40" t="s">
        <v>53</v>
      </c>
      <c r="B17" s="40" t="s">
        <v>58</v>
      </c>
      <c r="C17" s="41" t="s">
        <v>59</v>
      </c>
      <c r="D17" s="42"/>
      <c r="E17" s="100">
        <v>14.133417367880739</v>
      </c>
      <c r="F17" s="100">
        <v>1.0693869878730184</v>
      </c>
      <c r="G17" s="100">
        <v>5.6469595374342019</v>
      </c>
      <c r="H17" s="100">
        <v>2.3720100000000001E-2</v>
      </c>
      <c r="I17" s="100">
        <v>9.1123632880599909E-2</v>
      </c>
      <c r="J17" s="100">
        <v>0.10218541749640569</v>
      </c>
      <c r="K17" s="100">
        <v>0.14505669911342689</v>
      </c>
      <c r="L17" s="100">
        <v>7.1985508668802409E-3</v>
      </c>
      <c r="M17" s="100">
        <v>193.52868729667134</v>
      </c>
      <c r="N17" s="100">
        <v>1.106845659886506</v>
      </c>
      <c r="O17" s="100">
        <v>4.6905051139080993E-2</v>
      </c>
      <c r="P17" s="100">
        <v>1.4445568550900999E-2</v>
      </c>
      <c r="Q17" s="100">
        <v>0.115829814977193</v>
      </c>
      <c r="R17" s="100">
        <v>0.27997297442886798</v>
      </c>
      <c r="S17" s="100">
        <v>0.13714185994689701</v>
      </c>
      <c r="T17" s="100">
        <v>0.41300718308162404</v>
      </c>
      <c r="U17" s="100">
        <v>7.6163463622640004E-3</v>
      </c>
      <c r="V17" s="100">
        <v>0.47464690322530501</v>
      </c>
      <c r="W17" s="100">
        <v>0.161600883</v>
      </c>
      <c r="X17" s="100">
        <v>9.7262044800000003E-3</v>
      </c>
      <c r="Y17" s="100">
        <v>1.6842309270000001E-2</v>
      </c>
      <c r="Z17" s="100">
        <v>5.5588132699999999E-3</v>
      </c>
      <c r="AA17" s="100">
        <v>4.5106844699999999E-3</v>
      </c>
      <c r="AB17" s="100">
        <v>3.6638011490000004E-2</v>
      </c>
      <c r="AC17" s="100" t="s">
        <v>444</v>
      </c>
      <c r="AD17" s="100" t="s">
        <v>444</v>
      </c>
      <c r="AE17" s="101"/>
      <c r="AF17" s="100">
        <v>1855.8574364239</v>
      </c>
      <c r="AG17" s="100">
        <v>12917.294</v>
      </c>
      <c r="AH17" s="100">
        <v>37106.226776755997</v>
      </c>
      <c r="AI17" s="100" t="s">
        <v>444</v>
      </c>
      <c r="AJ17" s="100" t="s">
        <v>444</v>
      </c>
      <c r="AK17" s="100" t="s">
        <v>444</v>
      </c>
      <c r="AL17" s="29" t="s">
        <v>49</v>
      </c>
    </row>
    <row r="18" spans="1:38" ht="26.25" customHeight="1" thickBot="1" x14ac:dyDescent="0.3">
      <c r="A18" s="40" t="s">
        <v>53</v>
      </c>
      <c r="B18" s="40" t="s">
        <v>60</v>
      </c>
      <c r="C18" s="41" t="s">
        <v>61</v>
      </c>
      <c r="D18" s="42"/>
      <c r="E18" s="100">
        <v>0.311841438804212</v>
      </c>
      <c r="F18" s="100">
        <v>1.7596373830000001E-2</v>
      </c>
      <c r="G18" s="100">
        <v>0.128297907717838</v>
      </c>
      <c r="H18" s="100">
        <v>4.9352999999999995E-4</v>
      </c>
      <c r="I18" s="100">
        <v>5.7009288439139195E-2</v>
      </c>
      <c r="J18" s="100">
        <v>6.5203035174413601E-2</v>
      </c>
      <c r="K18" s="100">
        <v>7.6260270645753997E-2</v>
      </c>
      <c r="L18" s="100">
        <v>6.2228845047349202E-3</v>
      </c>
      <c r="M18" s="100">
        <v>0.20261310947464001</v>
      </c>
      <c r="N18" s="100">
        <v>9.3608673224455E-2</v>
      </c>
      <c r="O18" s="100">
        <v>2.6236400934990002E-3</v>
      </c>
      <c r="P18" s="100">
        <v>6.5437818351090004E-3</v>
      </c>
      <c r="Q18" s="100">
        <v>6.7920514401439997E-3</v>
      </c>
      <c r="R18" s="100">
        <v>1.1302129142688999E-2</v>
      </c>
      <c r="S18" s="100">
        <v>1.6457544289645E-2</v>
      </c>
      <c r="T18" s="100">
        <v>0.18600715436608201</v>
      </c>
      <c r="U18" s="100">
        <v>5.6655220744890001E-3</v>
      </c>
      <c r="V18" s="100">
        <v>0.19398846818352899</v>
      </c>
      <c r="W18" s="100">
        <v>1.1521430000000001E-2</v>
      </c>
      <c r="X18" s="100">
        <v>1.1975576999999999E-4</v>
      </c>
      <c r="Y18" s="100">
        <v>9.4253214999999988E-4</v>
      </c>
      <c r="Z18" s="100">
        <v>1.0742515000000001E-4</v>
      </c>
      <c r="AA18" s="100">
        <v>9.4867149999999995E-5</v>
      </c>
      <c r="AB18" s="100">
        <v>1.26458021E-3</v>
      </c>
      <c r="AC18" s="100" t="s">
        <v>443</v>
      </c>
      <c r="AD18" s="100" t="s">
        <v>443</v>
      </c>
      <c r="AE18" s="101"/>
      <c r="AF18" s="100">
        <v>1279.4301040724399</v>
      </c>
      <c r="AG18" s="100">
        <v>661.53539999999998</v>
      </c>
      <c r="AH18" s="100">
        <v>4777.5901439999998</v>
      </c>
      <c r="AI18" s="100" t="s">
        <v>444</v>
      </c>
      <c r="AJ18" s="100" t="s">
        <v>444</v>
      </c>
      <c r="AK18" s="100" t="s">
        <v>444</v>
      </c>
      <c r="AL18" s="29" t="s">
        <v>49</v>
      </c>
    </row>
    <row r="19" spans="1:38" ht="26.25" customHeight="1" thickBot="1" x14ac:dyDescent="0.3">
      <c r="A19" s="40" t="s">
        <v>53</v>
      </c>
      <c r="B19" s="40" t="s">
        <v>62</v>
      </c>
      <c r="C19" s="41" t="s">
        <v>63</v>
      </c>
      <c r="D19" s="42"/>
      <c r="E19" s="100">
        <v>5.7079377493844001</v>
      </c>
      <c r="F19" s="100">
        <v>0.38374367549999999</v>
      </c>
      <c r="G19" s="100">
        <v>3.7820012919888</v>
      </c>
      <c r="H19" s="100">
        <v>1.4252040000000001E-2</v>
      </c>
      <c r="I19" s="100">
        <v>0.367212110847078</v>
      </c>
      <c r="J19" s="100">
        <v>0.46252397569251502</v>
      </c>
      <c r="K19" s="100">
        <v>0.60562062389636395</v>
      </c>
      <c r="L19" s="100">
        <v>8.0652413757442892E-2</v>
      </c>
      <c r="M19" s="100">
        <v>3.3225467445525991</v>
      </c>
      <c r="N19" s="100">
        <v>0.211913845793754</v>
      </c>
      <c r="O19" s="100">
        <v>6.7765397980435002E-2</v>
      </c>
      <c r="P19" s="100">
        <v>6.9929140398509004E-2</v>
      </c>
      <c r="Q19" s="100">
        <v>0.122117383034252</v>
      </c>
      <c r="R19" s="100">
        <v>7.8881048448282989E-2</v>
      </c>
      <c r="S19" s="100">
        <v>0.15995563556186698</v>
      </c>
      <c r="T19" s="100">
        <v>2.2701382142023703</v>
      </c>
      <c r="U19" s="100">
        <v>0.30013895471447899</v>
      </c>
      <c r="V19" s="100">
        <v>0.84272440907739499</v>
      </c>
      <c r="W19" s="100">
        <v>9.7488591999999999E-2</v>
      </c>
      <c r="X19" s="100">
        <v>5.4877524699999992E-3</v>
      </c>
      <c r="Y19" s="100">
        <v>3.4936542480000006E-2</v>
      </c>
      <c r="Z19" s="100">
        <v>4.44821981E-3</v>
      </c>
      <c r="AA19" s="100">
        <v>3.8798295300000001E-3</v>
      </c>
      <c r="AB19" s="100">
        <v>4.8752344309999994E-2</v>
      </c>
      <c r="AC19" s="100">
        <v>2.0000000000000002E-5</v>
      </c>
      <c r="AD19" s="100">
        <v>4.7000000000000002E-3</v>
      </c>
      <c r="AE19" s="101"/>
      <c r="AF19" s="100">
        <v>10424.51130345704</v>
      </c>
      <c r="AG19" s="100">
        <v>27.658999999999999</v>
      </c>
      <c r="AH19" s="100">
        <v>64357.112535011998</v>
      </c>
      <c r="AI19" s="100" t="s">
        <v>444</v>
      </c>
      <c r="AJ19" s="100">
        <v>249.154</v>
      </c>
      <c r="AK19" s="100" t="s">
        <v>444</v>
      </c>
      <c r="AL19" s="29" t="s">
        <v>49</v>
      </c>
    </row>
    <row r="20" spans="1:38" ht="26.25" customHeight="1" thickBot="1" x14ac:dyDescent="0.3">
      <c r="A20" s="40" t="s">
        <v>53</v>
      </c>
      <c r="B20" s="40" t="s">
        <v>64</v>
      </c>
      <c r="C20" s="41" t="s">
        <v>65</v>
      </c>
      <c r="D20" s="42"/>
      <c r="E20" s="100">
        <v>3.2865653491132196</v>
      </c>
      <c r="F20" s="100">
        <v>0.15671925178000001</v>
      </c>
      <c r="G20" s="100">
        <v>3.4935913446583036</v>
      </c>
      <c r="H20" s="100">
        <v>2.196911E-2</v>
      </c>
      <c r="I20" s="100">
        <v>0.17695588379423219</v>
      </c>
      <c r="J20" s="100">
        <v>0.19877979541235438</v>
      </c>
      <c r="K20" s="100">
        <v>0.24098992193671021</v>
      </c>
      <c r="L20" s="100">
        <v>4.443333663075047E-2</v>
      </c>
      <c r="M20" s="100">
        <v>1.24049716725282</v>
      </c>
      <c r="N20" s="100">
        <v>0.23268370703586699</v>
      </c>
      <c r="O20" s="100">
        <v>1.0210351980042999E-2</v>
      </c>
      <c r="P20" s="100">
        <v>1.4814456540917001E-2</v>
      </c>
      <c r="Q20" s="100">
        <v>2.8458588546034998E-2</v>
      </c>
      <c r="R20" s="100">
        <v>3.6029438612219002E-2</v>
      </c>
      <c r="S20" s="100">
        <v>6.3455624869437011E-2</v>
      </c>
      <c r="T20" s="100">
        <v>0.67845378021465796</v>
      </c>
      <c r="U20" s="100">
        <v>1.1804672748089001E-2</v>
      </c>
      <c r="V20" s="100">
        <v>0.88563092998557891</v>
      </c>
      <c r="W20" s="100">
        <v>6.2649162000000008E-2</v>
      </c>
      <c r="X20" s="100">
        <v>2.5757974720000004E-2</v>
      </c>
      <c r="Y20" s="100">
        <v>5.2534552339999999E-2</v>
      </c>
      <c r="Z20" s="100">
        <v>1.0919690019999997E-2</v>
      </c>
      <c r="AA20" s="100">
        <v>1.0754614900000001E-2</v>
      </c>
      <c r="AB20" s="100">
        <v>9.9966831980000004E-2</v>
      </c>
      <c r="AC20" s="100">
        <v>5.6299999999999996E-3</v>
      </c>
      <c r="AD20" s="100">
        <v>3.9399999999999999E-3</v>
      </c>
      <c r="AE20" s="101"/>
      <c r="AF20" s="100">
        <v>3053.0259543008237</v>
      </c>
      <c r="AG20" s="100">
        <v>1400.7739999999999</v>
      </c>
      <c r="AH20" s="100">
        <v>6589.4654567439993</v>
      </c>
      <c r="AI20" s="100">
        <v>5600.21</v>
      </c>
      <c r="AJ20" s="100" t="s">
        <v>444</v>
      </c>
      <c r="AK20" s="100" t="s">
        <v>444</v>
      </c>
      <c r="AL20" s="29" t="s">
        <v>49</v>
      </c>
    </row>
    <row r="21" spans="1:38" ht="26.25" customHeight="1" thickBot="1" x14ac:dyDescent="0.3">
      <c r="A21" s="40" t="s">
        <v>53</v>
      </c>
      <c r="B21" s="40" t="s">
        <v>66</v>
      </c>
      <c r="C21" s="41" t="s">
        <v>67</v>
      </c>
      <c r="D21" s="42"/>
      <c r="E21" s="100">
        <v>3.6543782271507008</v>
      </c>
      <c r="F21" s="100">
        <v>0.19334989586000001</v>
      </c>
      <c r="G21" s="100">
        <v>5.5009568078667996</v>
      </c>
      <c r="H21" s="100">
        <v>1.6040849999999999E-2</v>
      </c>
      <c r="I21" s="100">
        <v>0.26288192678290001</v>
      </c>
      <c r="J21" s="100">
        <v>0.30843046573928301</v>
      </c>
      <c r="K21" s="100">
        <v>0.38304327958005596</v>
      </c>
      <c r="L21" s="100">
        <v>6.14154500212628E-2</v>
      </c>
      <c r="M21" s="100">
        <v>1.6919667224716002</v>
      </c>
      <c r="N21" s="100">
        <v>0.23342511276733</v>
      </c>
      <c r="O21" s="100">
        <v>1.7101826261339E-2</v>
      </c>
      <c r="P21" s="100">
        <v>1.8485783786455001E-2</v>
      </c>
      <c r="Q21" s="100">
        <v>5.0333340117488995E-2</v>
      </c>
      <c r="R21" s="100">
        <v>4.6347518311451993E-2</v>
      </c>
      <c r="S21" s="100">
        <v>8.1505711833260996E-2</v>
      </c>
      <c r="T21" s="100">
        <v>2.56334750099299</v>
      </c>
      <c r="U21" s="100">
        <v>3.5343662969036002E-2</v>
      </c>
      <c r="V21" s="100">
        <v>1.137839542069544</v>
      </c>
      <c r="W21" s="100">
        <v>4.6212646999999996E-2</v>
      </c>
      <c r="X21" s="100">
        <v>7.4698027300000008E-3</v>
      </c>
      <c r="Y21" s="100">
        <v>5.8954885329999998E-2</v>
      </c>
      <c r="Z21" s="100">
        <v>6.6883857300000004E-3</v>
      </c>
      <c r="AA21" s="100">
        <v>5.9120666499999997E-3</v>
      </c>
      <c r="AB21" s="100">
        <v>7.9025140430000002E-2</v>
      </c>
      <c r="AC21" s="100" t="s">
        <v>443</v>
      </c>
      <c r="AD21" s="100" t="s">
        <v>443</v>
      </c>
      <c r="AE21" s="101"/>
      <c r="AF21" s="100">
        <v>11821.07329789289</v>
      </c>
      <c r="AG21" s="100">
        <v>1350.4375</v>
      </c>
      <c r="AH21" s="100">
        <v>19577.280737334</v>
      </c>
      <c r="AI21" s="100">
        <v>103.655</v>
      </c>
      <c r="AJ21" s="100" t="s">
        <v>444</v>
      </c>
      <c r="AK21" s="100" t="s">
        <v>444</v>
      </c>
      <c r="AL21" s="29" t="s">
        <v>49</v>
      </c>
    </row>
    <row r="22" spans="1:38" ht="26.25" customHeight="1" thickBot="1" x14ac:dyDescent="0.3">
      <c r="A22" s="40" t="s">
        <v>53</v>
      </c>
      <c r="B22" s="44" t="s">
        <v>68</v>
      </c>
      <c r="C22" s="41" t="s">
        <v>69</v>
      </c>
      <c r="D22" s="42"/>
      <c r="E22" s="100">
        <v>1.4173354357671402</v>
      </c>
      <c r="F22" s="100">
        <v>5.7153627449999994E-2</v>
      </c>
      <c r="G22" s="100">
        <v>1.8533484415678401</v>
      </c>
      <c r="H22" s="100">
        <v>1.87666E-3</v>
      </c>
      <c r="I22" s="100">
        <v>8.5138090412340495E-2</v>
      </c>
      <c r="J22" s="100">
        <v>0.1001634259604661</v>
      </c>
      <c r="K22" s="100">
        <v>0.1207972452045292</v>
      </c>
      <c r="L22" s="100">
        <v>1.5974332597851752E-2</v>
      </c>
      <c r="M22" s="100">
        <v>2.8895946304010001</v>
      </c>
      <c r="N22" s="100">
        <v>6.5575712402861003E-2</v>
      </c>
      <c r="O22" s="100">
        <v>3.8249419618520001E-3</v>
      </c>
      <c r="P22" s="100">
        <v>6.2247773694650002E-3</v>
      </c>
      <c r="Q22" s="100">
        <v>9.4987510789830004E-3</v>
      </c>
      <c r="R22" s="100">
        <v>1.5553453812647E-2</v>
      </c>
      <c r="S22" s="100">
        <v>1.8790081496239001E-2</v>
      </c>
      <c r="T22" s="100">
        <v>0.52220760012601097</v>
      </c>
      <c r="U22" s="100">
        <v>9.080793304155E-3</v>
      </c>
      <c r="V22" s="100">
        <v>0.17026514559737399</v>
      </c>
      <c r="W22" s="100">
        <v>7.9566483000000007E-2</v>
      </c>
      <c r="X22" s="100">
        <v>1.5280756709999999E-2</v>
      </c>
      <c r="Y22" s="100">
        <v>3.3663782169999996E-2</v>
      </c>
      <c r="Z22" s="100">
        <v>8.7472799700000006E-3</v>
      </c>
      <c r="AA22" s="100">
        <v>7.0200611700000004E-3</v>
      </c>
      <c r="AB22" s="100">
        <v>6.4711880020000001E-2</v>
      </c>
      <c r="AC22" s="100" t="s">
        <v>445</v>
      </c>
      <c r="AD22" s="100" t="s">
        <v>444</v>
      </c>
      <c r="AE22" s="101"/>
      <c r="AF22" s="100">
        <v>16186.282593151933</v>
      </c>
      <c r="AG22" s="100">
        <v>18453.641141999997</v>
      </c>
      <c r="AH22" s="100">
        <v>25746.044589420002</v>
      </c>
      <c r="AI22" s="100">
        <v>1099.01</v>
      </c>
      <c r="AJ22" s="100">
        <v>6918.0355900000004</v>
      </c>
      <c r="AK22" s="100" t="s">
        <v>444</v>
      </c>
      <c r="AL22" s="29" t="s">
        <v>49</v>
      </c>
    </row>
    <row r="23" spans="1:38" ht="26.25" customHeight="1" thickBot="1" x14ac:dyDescent="0.3">
      <c r="A23" s="40" t="s">
        <v>70</v>
      </c>
      <c r="B23" s="44" t="s">
        <v>391</v>
      </c>
      <c r="C23" s="41" t="s">
        <v>387</v>
      </c>
      <c r="D23" s="83"/>
      <c r="E23" s="100">
        <v>5.9494590919396995</v>
      </c>
      <c r="F23" s="100">
        <v>1.5642063734353502</v>
      </c>
      <c r="G23" s="100">
        <v>0.16219150330404311</v>
      </c>
      <c r="H23" s="100">
        <v>1.2235328649174862E-3</v>
      </c>
      <c r="I23" s="100">
        <v>0.36633727772878699</v>
      </c>
      <c r="J23" s="100">
        <v>0.46254273890409009</v>
      </c>
      <c r="K23" s="100">
        <v>1.273254855018666</v>
      </c>
      <c r="L23" s="100">
        <v>0.2145813622495443</v>
      </c>
      <c r="M23" s="100">
        <v>5.4621808242989607</v>
      </c>
      <c r="N23" s="100">
        <v>1.1990894802398462E-2</v>
      </c>
      <c r="O23" s="100">
        <v>2.5934186730166594E-3</v>
      </c>
      <c r="P23" s="100">
        <v>1.2182900000000001E-3</v>
      </c>
      <c r="Q23" s="100">
        <v>1.62141E-3</v>
      </c>
      <c r="R23" s="100">
        <v>8.3158966215679843E-3</v>
      </c>
      <c r="S23" s="100">
        <v>0.35418510280868615</v>
      </c>
      <c r="T23" s="100">
        <v>1.1434742906866253E-2</v>
      </c>
      <c r="U23" s="100">
        <v>1.5574160669964206E-3</v>
      </c>
      <c r="V23" s="100">
        <v>0.20320084213066081</v>
      </c>
      <c r="W23" s="100" t="s">
        <v>443</v>
      </c>
      <c r="X23" s="100">
        <v>5.1308346044419903E-3</v>
      </c>
      <c r="Y23" s="100">
        <v>7.5574294458237885E-3</v>
      </c>
      <c r="Z23" s="100" t="s">
        <v>443</v>
      </c>
      <c r="AA23" s="100" t="s">
        <v>443</v>
      </c>
      <c r="AB23" s="100">
        <v>1.2688264050265779E-2</v>
      </c>
      <c r="AC23" s="100" t="s">
        <v>444</v>
      </c>
      <c r="AD23" s="100" t="s">
        <v>444</v>
      </c>
      <c r="AE23" s="101"/>
      <c r="AF23" s="100">
        <v>6787.8071471172207</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3.9951054788960367</v>
      </c>
      <c r="F24" s="100">
        <v>0.52506223026894239</v>
      </c>
      <c r="G24" s="100">
        <v>2.6364886522766531</v>
      </c>
      <c r="H24" s="100">
        <v>3.9764367322368453E-2</v>
      </c>
      <c r="I24" s="100">
        <v>0.39061272321875257</v>
      </c>
      <c r="J24" s="100">
        <v>0.42259865790489537</v>
      </c>
      <c r="K24" s="100">
        <v>0.47560853725302993</v>
      </c>
      <c r="L24" s="100">
        <v>9.0047643482178336E-2</v>
      </c>
      <c r="M24" s="100">
        <v>3.1420267880229567</v>
      </c>
      <c r="N24" s="100">
        <v>0.12820293546198197</v>
      </c>
      <c r="O24" s="100">
        <v>3.59616340959453E-2</v>
      </c>
      <c r="P24" s="100">
        <v>1.6178508273141403E-2</v>
      </c>
      <c r="Q24" s="100">
        <v>2.9519398536917648E-2</v>
      </c>
      <c r="R24" s="100">
        <v>6.2884653686844233E-2</v>
      </c>
      <c r="S24" s="100">
        <v>4.9616412264192181E-2</v>
      </c>
      <c r="T24" s="100">
        <v>0.9220103928902027</v>
      </c>
      <c r="U24" s="100">
        <v>4.4892824895071043E-2</v>
      </c>
      <c r="V24" s="100">
        <v>1.3386145407240519</v>
      </c>
      <c r="W24" s="100">
        <v>0.16524984695249542</v>
      </c>
      <c r="X24" s="100">
        <v>2.3579126983517402E-2</v>
      </c>
      <c r="Y24" s="100">
        <v>6.704848886518093E-2</v>
      </c>
      <c r="Z24" s="100">
        <v>1.3993627364727724E-2</v>
      </c>
      <c r="AA24" s="100">
        <v>1.1480456327645622E-2</v>
      </c>
      <c r="AB24" s="100">
        <v>0.11610169955107169</v>
      </c>
      <c r="AC24" s="100">
        <v>4.8509157400000004E-3</v>
      </c>
      <c r="AD24" s="100">
        <v>3.3761090000000001E-2</v>
      </c>
      <c r="AE24" s="101"/>
      <c r="AF24" s="100">
        <v>11416.727055282208</v>
      </c>
      <c r="AG24" s="100">
        <v>303.69900000000001</v>
      </c>
      <c r="AH24" s="100">
        <v>33693.904471882612</v>
      </c>
      <c r="AI24" s="100">
        <v>1846.6953999999998</v>
      </c>
      <c r="AJ24" s="100" t="s">
        <v>444</v>
      </c>
      <c r="AK24" s="100" t="s">
        <v>444</v>
      </c>
      <c r="AL24" s="29" t="s">
        <v>49</v>
      </c>
    </row>
    <row r="25" spans="1:38" ht="26.25" customHeight="1" thickBot="1" x14ac:dyDescent="0.3">
      <c r="A25" s="40" t="s">
        <v>73</v>
      </c>
      <c r="B25" s="44" t="s">
        <v>74</v>
      </c>
      <c r="C25" s="46" t="s">
        <v>75</v>
      </c>
      <c r="D25" s="42"/>
      <c r="E25" s="100">
        <v>1.6459853317790001</v>
      </c>
      <c r="F25" s="100">
        <v>0.14990088930100001</v>
      </c>
      <c r="G25" s="100">
        <v>0.10563698968100001</v>
      </c>
      <c r="H25" s="100" t="s">
        <v>443</v>
      </c>
      <c r="I25" s="100">
        <v>1.3482652854E-2</v>
      </c>
      <c r="J25" s="100">
        <v>1.74929903594714E-2</v>
      </c>
      <c r="K25" s="100">
        <v>2.68504445389047E-2</v>
      </c>
      <c r="L25" s="100">
        <v>9.9165996376452802E-3</v>
      </c>
      <c r="M25" s="100">
        <v>1.4059805322599999</v>
      </c>
      <c r="N25" s="100">
        <v>3.6600000000000001E-6</v>
      </c>
      <c r="O25" s="100">
        <v>3.1E-7</v>
      </c>
      <c r="P25" s="100">
        <v>3.6640000000000002E-5</v>
      </c>
      <c r="Q25" s="100">
        <v>6.0999999999999998E-7</v>
      </c>
      <c r="R25" s="100">
        <v>6.1060000000000002E-5</v>
      </c>
      <c r="S25" s="100">
        <v>3.9690000000000001E-5</v>
      </c>
      <c r="T25" s="100">
        <v>1.53E-6</v>
      </c>
      <c r="U25" s="100">
        <v>6.0999999999999998E-7</v>
      </c>
      <c r="V25" s="100">
        <v>1.2823000000000001E-4</v>
      </c>
      <c r="W25" s="100" t="s">
        <v>443</v>
      </c>
      <c r="X25" s="100">
        <v>2.026006E-5</v>
      </c>
      <c r="Y25" s="100">
        <v>2.026006E-5</v>
      </c>
      <c r="Z25" s="100">
        <v>2.026006E-5</v>
      </c>
      <c r="AA25" s="100">
        <v>2.026006E-5</v>
      </c>
      <c r="AB25" s="100">
        <v>8.104024E-5</v>
      </c>
      <c r="AC25" s="100" t="s">
        <v>444</v>
      </c>
      <c r="AD25" s="100" t="s">
        <v>444</v>
      </c>
      <c r="AE25" s="101"/>
      <c r="AF25" s="100">
        <v>62544.648045175491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1.2188939605000001E-2</v>
      </c>
      <c r="F26" s="100">
        <v>2.3668914850999999E-2</v>
      </c>
      <c r="G26" s="100">
        <v>1.2345085380000001E-3</v>
      </c>
      <c r="H26" s="100" t="s">
        <v>443</v>
      </c>
      <c r="I26" s="100">
        <v>1.8946844599999999E-4</v>
      </c>
      <c r="J26" s="100">
        <v>1.8946844599999999E-4</v>
      </c>
      <c r="K26" s="100">
        <v>1.8946844599999999E-4</v>
      </c>
      <c r="L26" s="100">
        <v>1.33348833925619E-4</v>
      </c>
      <c r="M26" s="100">
        <v>1.0371764353070001</v>
      </c>
      <c r="N26" s="100">
        <v>3.6757080000000004E-2</v>
      </c>
      <c r="O26" s="100">
        <v>5.6999999999999994E-7</v>
      </c>
      <c r="P26" s="100">
        <v>4.9599999999999999E-6</v>
      </c>
      <c r="Q26" s="100">
        <v>9.0000000000000012E-8</v>
      </c>
      <c r="R26" s="100">
        <v>8.3399999999999998E-6</v>
      </c>
      <c r="S26" s="100">
        <v>6.9699999999999993E-6</v>
      </c>
      <c r="T26" s="100">
        <v>8.2999999999999999E-7</v>
      </c>
      <c r="U26" s="100">
        <v>9.0000000000000012E-8</v>
      </c>
      <c r="V26" s="100">
        <v>1.2188000000000001E-4</v>
      </c>
      <c r="W26" s="100" t="s">
        <v>443</v>
      </c>
      <c r="X26" s="100">
        <v>1.12018E-6</v>
      </c>
      <c r="Y26" s="100">
        <v>1.12018E-6</v>
      </c>
      <c r="Z26" s="100">
        <v>1.12018E-6</v>
      </c>
      <c r="AA26" s="100">
        <v>1.12018E-6</v>
      </c>
      <c r="AB26" s="100">
        <v>4.4807300000000006E-6</v>
      </c>
      <c r="AC26" s="100" t="s">
        <v>444</v>
      </c>
      <c r="AD26" s="100" t="s">
        <v>444</v>
      </c>
      <c r="AE26" s="101"/>
      <c r="AF26" s="100">
        <v>193.21007973480801</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69.943603405954036</v>
      </c>
      <c r="F27" s="100">
        <v>33.076255583849516</v>
      </c>
      <c r="G27" s="100">
        <v>1.7597807364661269</v>
      </c>
      <c r="H27" s="100">
        <v>2.4686697542726148</v>
      </c>
      <c r="I27" s="100">
        <v>4.4167412995265769</v>
      </c>
      <c r="J27" s="100">
        <v>4.4167412995265769</v>
      </c>
      <c r="K27" s="100">
        <v>4.4167412995265769</v>
      </c>
      <c r="L27" s="100">
        <v>2.9182928529236611</v>
      </c>
      <c r="M27" s="100">
        <v>271.53512243180705</v>
      </c>
      <c r="N27" s="100">
        <v>4.7471639899133731</v>
      </c>
      <c r="O27" s="100">
        <v>5.4492104202075457E-4</v>
      </c>
      <c r="P27" s="100">
        <v>3.1277521989649226E-2</v>
      </c>
      <c r="Q27" s="100">
        <v>8.7796921632510337E-4</v>
      </c>
      <c r="R27" s="100">
        <v>3.3947792786083814E-2</v>
      </c>
      <c r="S27" s="100">
        <v>2.3348263998263733E-2</v>
      </c>
      <c r="T27" s="100">
        <v>5.3577771838291084E-3</v>
      </c>
      <c r="U27" s="100">
        <v>6.6609634860869728E-4</v>
      </c>
      <c r="V27" s="100">
        <v>0.1135411567180733</v>
      </c>
      <c r="W27" s="100">
        <v>3.3409129999999996</v>
      </c>
      <c r="X27" s="100">
        <v>8.7568358707599991E-2</v>
      </c>
      <c r="Y27" s="100">
        <v>0.10241281156699999</v>
      </c>
      <c r="Z27" s="100">
        <v>7.4975283379599994E-2</v>
      </c>
      <c r="AA27" s="100">
        <v>9.0971923393499993E-2</v>
      </c>
      <c r="AB27" s="100">
        <v>0.35592837704769997</v>
      </c>
      <c r="AC27" s="100">
        <v>3.3409136999999998E-3</v>
      </c>
      <c r="AD27" s="100">
        <v>6.7859280000000005E-4</v>
      </c>
      <c r="AE27" s="101"/>
      <c r="AF27" s="100">
        <v>200361.01940962361</v>
      </c>
      <c r="AG27" s="100" t="s">
        <v>444</v>
      </c>
      <c r="AH27" s="100" t="s">
        <v>444</v>
      </c>
      <c r="AI27" s="100" t="s">
        <v>444</v>
      </c>
      <c r="AJ27" s="100">
        <v>0.60696370239999997</v>
      </c>
      <c r="AK27" s="100" t="s">
        <v>444</v>
      </c>
      <c r="AL27" s="29" t="s">
        <v>49</v>
      </c>
    </row>
    <row r="28" spans="1:38" ht="26.25" customHeight="1" thickBot="1" x14ac:dyDescent="0.3">
      <c r="A28" s="40" t="s">
        <v>78</v>
      </c>
      <c r="B28" s="40" t="s">
        <v>81</v>
      </c>
      <c r="C28" s="41" t="s">
        <v>82</v>
      </c>
      <c r="D28" s="42"/>
      <c r="E28" s="100">
        <v>9.5360619165589942</v>
      </c>
      <c r="F28" s="100">
        <v>1.2242520024352115</v>
      </c>
      <c r="G28" s="100">
        <v>0.34774204966751121</v>
      </c>
      <c r="H28" s="100">
        <v>2.0377976554783878E-2</v>
      </c>
      <c r="I28" s="100">
        <v>1.2599866409841525</v>
      </c>
      <c r="J28" s="100">
        <v>1.2599866409841525</v>
      </c>
      <c r="K28" s="100">
        <v>1.2599866409841525</v>
      </c>
      <c r="L28" s="100">
        <v>0.83017209133598824</v>
      </c>
      <c r="M28" s="100">
        <v>8.4594229545190096</v>
      </c>
      <c r="N28" s="100">
        <v>5.1783857401286548E-2</v>
      </c>
      <c r="O28" s="100">
        <v>3.3858493786234164E-5</v>
      </c>
      <c r="P28" s="100">
        <v>3.301660794516513E-3</v>
      </c>
      <c r="Q28" s="100">
        <v>6.5418271197873867E-5</v>
      </c>
      <c r="R28" s="100">
        <v>5.1191995078971406E-3</v>
      </c>
      <c r="S28" s="100">
        <v>3.4392031950799071E-3</v>
      </c>
      <c r="T28" s="100">
        <v>1.6991472076385362E-4</v>
      </c>
      <c r="U28" s="100">
        <v>6.3119554823279377E-5</v>
      </c>
      <c r="V28" s="100">
        <v>1.1292558376952455E-2</v>
      </c>
      <c r="W28" s="100">
        <v>0.3645041</v>
      </c>
      <c r="X28" s="100">
        <v>1.3219262435799999E-2</v>
      </c>
      <c r="Y28" s="100">
        <v>1.4866612311100001E-2</v>
      </c>
      <c r="Z28" s="100">
        <v>1.1602599135000001E-2</v>
      </c>
      <c r="AA28" s="100">
        <v>1.2407722504200001E-2</v>
      </c>
      <c r="AB28" s="100">
        <v>5.209619638610001E-2</v>
      </c>
      <c r="AC28" s="100">
        <v>3.6450480000000003E-4</v>
      </c>
      <c r="AD28" s="100">
        <v>7.6958499999999998E-5</v>
      </c>
      <c r="AE28" s="101"/>
      <c r="AF28" s="100">
        <v>25992.260125348301</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78.657328178464851</v>
      </c>
      <c r="F29" s="100">
        <v>3.6819225442051584</v>
      </c>
      <c r="G29" s="100">
        <v>1.2840384299953129</v>
      </c>
      <c r="H29" s="100">
        <v>2.5995838156362808E-2</v>
      </c>
      <c r="I29" s="100">
        <v>2.3863591644971369</v>
      </c>
      <c r="J29" s="100">
        <v>2.3863591644971369</v>
      </c>
      <c r="K29" s="100">
        <v>2.3863591644971369</v>
      </c>
      <c r="L29" s="100">
        <v>1.4200308798183998</v>
      </c>
      <c r="M29" s="100">
        <v>17.060227640995752</v>
      </c>
      <c r="N29" s="100">
        <v>2.3437170704791303E-3</v>
      </c>
      <c r="O29" s="100">
        <v>1.0929121119168431E-4</v>
      </c>
      <c r="P29" s="100">
        <v>1.1577882210276523E-2</v>
      </c>
      <c r="Q29" s="100">
        <v>2.1852653297503254E-4</v>
      </c>
      <c r="R29" s="100">
        <v>1.8564024536477229E-2</v>
      </c>
      <c r="S29" s="100">
        <v>1.2448970314126503E-2</v>
      </c>
      <c r="T29" s="100">
        <v>4.3800318589177903E-4</v>
      </c>
      <c r="U29" s="100">
        <v>2.1847064356669642E-4</v>
      </c>
      <c r="V29" s="100">
        <v>3.9323039159755269E-2</v>
      </c>
      <c r="W29" s="100">
        <v>0.56484289999999993</v>
      </c>
      <c r="X29" s="100">
        <v>8.0691863570999996E-3</v>
      </c>
      <c r="Y29" s="100">
        <v>4.8863406276799998E-2</v>
      </c>
      <c r="Z29" s="100">
        <v>5.4601494353099994E-2</v>
      </c>
      <c r="AA29" s="100">
        <v>1.25520676671E-2</v>
      </c>
      <c r="AB29" s="100">
        <v>0.1240861546541</v>
      </c>
      <c r="AC29" s="100">
        <v>4.4206600000000007E-4</v>
      </c>
      <c r="AD29" s="100">
        <v>1.0896189999999998E-4</v>
      </c>
      <c r="AE29" s="101"/>
      <c r="AF29" s="100">
        <v>93252.7823346277</v>
      </c>
      <c r="AG29" s="100" t="s">
        <v>444</v>
      </c>
      <c r="AH29" s="100">
        <v>14.5121678602</v>
      </c>
      <c r="AI29" s="100" t="s">
        <v>444</v>
      </c>
      <c r="AJ29" s="100" t="s">
        <v>444</v>
      </c>
      <c r="AK29" s="100" t="s">
        <v>444</v>
      </c>
      <c r="AL29" s="29" t="s">
        <v>49</v>
      </c>
    </row>
    <row r="30" spans="1:38" ht="26.25" customHeight="1" thickBot="1" x14ac:dyDescent="0.3">
      <c r="A30" s="40" t="s">
        <v>78</v>
      </c>
      <c r="B30" s="40" t="s">
        <v>85</v>
      </c>
      <c r="C30" s="41" t="s">
        <v>86</v>
      </c>
      <c r="D30" s="42"/>
      <c r="E30" s="100">
        <v>0.41679100465661484</v>
      </c>
      <c r="F30" s="100">
        <v>6.4434477099472049</v>
      </c>
      <c r="G30" s="100">
        <v>9.630862512383629E-3</v>
      </c>
      <c r="H30" s="100">
        <v>3.0020920629207429E-3</v>
      </c>
      <c r="I30" s="100">
        <v>0.12793288225252814</v>
      </c>
      <c r="J30" s="100">
        <v>0.12793288225252814</v>
      </c>
      <c r="K30" s="100">
        <v>0.12793288225252814</v>
      </c>
      <c r="L30" s="100">
        <v>2.05576482068923E-2</v>
      </c>
      <c r="M30" s="100">
        <v>30.895369389307525</v>
      </c>
      <c r="N30" s="100">
        <v>0.1365533776098278</v>
      </c>
      <c r="O30" s="100">
        <v>2.0130018995842339E-3</v>
      </c>
      <c r="P30" s="100">
        <v>5.3030698644137685E-4</v>
      </c>
      <c r="Q30" s="100">
        <v>1.8286447808323342E-5</v>
      </c>
      <c r="R30" s="100">
        <v>8.8084824960955686E-3</v>
      </c>
      <c r="S30" s="100">
        <v>0.34164072367910214</v>
      </c>
      <c r="T30" s="100">
        <v>1.4132709410683172E-2</v>
      </c>
      <c r="U30" s="100">
        <v>2.0042264130299414E-3</v>
      </c>
      <c r="V30" s="100">
        <v>0.19954771159603923</v>
      </c>
      <c r="W30" s="100">
        <v>4.1065400000000002E-2</v>
      </c>
      <c r="X30" s="100">
        <v>5.948777632E-4</v>
      </c>
      <c r="Y30" s="100">
        <v>1.0488450869000001E-3</v>
      </c>
      <c r="Z30" s="100">
        <v>3.8285381760000002E-4</v>
      </c>
      <c r="AA30" s="100">
        <v>1.2218466368000001E-3</v>
      </c>
      <c r="AB30" s="100">
        <v>3.2484233045000001E-3</v>
      </c>
      <c r="AC30" s="100">
        <v>4.1065500000000002E-5</v>
      </c>
      <c r="AD30" s="100">
        <v>3.63486E-5</v>
      </c>
      <c r="AE30" s="101"/>
      <c r="AF30" s="100">
        <v>2668.2365545384</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5.9563814012292688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276.37871782479999</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1.2028563069103995</v>
      </c>
      <c r="J32" s="100">
        <v>2.2948226027684608</v>
      </c>
      <c r="K32" s="100">
        <v>2.9613179882263827</v>
      </c>
      <c r="L32" s="100">
        <v>0.28008629254663447</v>
      </c>
      <c r="M32" s="100" t="s">
        <v>444</v>
      </c>
      <c r="N32" s="100">
        <v>8.558864467962545</v>
      </c>
      <c r="O32" s="100">
        <v>3.8047570950026019E-2</v>
      </c>
      <c r="P32" s="100" t="s">
        <v>443</v>
      </c>
      <c r="Q32" s="100">
        <v>9.8091498582467018E-2</v>
      </c>
      <c r="R32" s="100">
        <v>3.1884855666702925</v>
      </c>
      <c r="S32" s="100">
        <v>69.956070196410749</v>
      </c>
      <c r="T32" s="100">
        <v>0.49356248864079644</v>
      </c>
      <c r="U32" s="100">
        <v>5.9226359764527683E-2</v>
      </c>
      <c r="V32" s="100">
        <v>23.707583997664756</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98798.893262776284</v>
      </c>
      <c r="AL32" s="29" t="s">
        <v>411</v>
      </c>
    </row>
    <row r="33" spans="1:38" ht="26.25" customHeight="1" thickBot="1" x14ac:dyDescent="0.3">
      <c r="A33" s="40" t="s">
        <v>78</v>
      </c>
      <c r="B33" s="40" t="s">
        <v>91</v>
      </c>
      <c r="C33" s="41" t="s">
        <v>92</v>
      </c>
      <c r="D33" s="42"/>
      <c r="E33" s="100" t="s">
        <v>444</v>
      </c>
      <c r="F33" s="100" t="s">
        <v>444</v>
      </c>
      <c r="G33" s="100" t="s">
        <v>444</v>
      </c>
      <c r="H33" s="100" t="s">
        <v>444</v>
      </c>
      <c r="I33" s="100">
        <v>0.5434155786977013</v>
      </c>
      <c r="J33" s="100">
        <v>1.0063251457364837</v>
      </c>
      <c r="K33" s="100">
        <v>2.0126502914729674</v>
      </c>
      <c r="L33" s="100">
        <v>2.1334093089613447E-2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98798.893262776284</v>
      </c>
      <c r="AL33" s="29" t="s">
        <v>411</v>
      </c>
    </row>
    <row r="34" spans="1:38" ht="26.25" customHeight="1" thickBot="1" x14ac:dyDescent="0.3">
      <c r="A34" s="40" t="s">
        <v>70</v>
      </c>
      <c r="B34" s="40" t="s">
        <v>93</v>
      </c>
      <c r="C34" s="41" t="s">
        <v>94</v>
      </c>
      <c r="D34" s="42"/>
      <c r="E34" s="100">
        <v>3.3818067767884594</v>
      </c>
      <c r="F34" s="100">
        <v>0.28863230955954988</v>
      </c>
      <c r="G34" s="100">
        <v>0.12451066864340332</v>
      </c>
      <c r="H34" s="100">
        <v>4.5141321358673414E-4</v>
      </c>
      <c r="I34" s="100">
        <v>0.2992781020016162</v>
      </c>
      <c r="J34" s="100">
        <v>0.42620782191609541</v>
      </c>
      <c r="K34" s="100">
        <v>0.89176550850010439</v>
      </c>
      <c r="L34" s="100">
        <v>5.6107556185606568E-2</v>
      </c>
      <c r="M34" s="100">
        <v>1.4376480079278164</v>
      </c>
      <c r="N34" s="100">
        <v>0.160118514444445</v>
      </c>
      <c r="O34" s="100">
        <v>5.2953572842766284E-4</v>
      </c>
      <c r="P34" s="100">
        <v>1.39478E-3</v>
      </c>
      <c r="Q34" s="100">
        <v>1.8562799999999999E-3</v>
      </c>
      <c r="R34" s="100">
        <v>2.6475062858857161E-3</v>
      </c>
      <c r="S34" s="100">
        <v>5.2981569456138615</v>
      </c>
      <c r="T34" s="100">
        <v>3.7064919896147431E-3</v>
      </c>
      <c r="U34" s="100">
        <v>5.2953572842766284E-4</v>
      </c>
      <c r="V34" s="100">
        <v>5.2950152717714333E-2</v>
      </c>
      <c r="W34" s="100">
        <v>1.479751</v>
      </c>
      <c r="X34" s="100">
        <v>3.7102266921566897E-3</v>
      </c>
      <c r="Y34" s="100">
        <v>4.2309275558857166E-3</v>
      </c>
      <c r="Z34" s="100">
        <v>1.8542116100000001E-3</v>
      </c>
      <c r="AA34" s="100">
        <v>1.8974245999999999E-4</v>
      </c>
      <c r="AB34" s="100">
        <v>9.985108358042406E-3</v>
      </c>
      <c r="AC34" s="100" t="s">
        <v>444</v>
      </c>
      <c r="AD34" s="100" t="s">
        <v>444</v>
      </c>
      <c r="AE34" s="101"/>
      <c r="AF34" s="100">
        <v>2226.5728778626099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2.4227785611205763</v>
      </c>
      <c r="F35" s="100">
        <v>0.10879437741981041</v>
      </c>
      <c r="G35" s="100">
        <v>0.90290671352456098</v>
      </c>
      <c r="H35" s="100">
        <v>3.8217197230664887E-4</v>
      </c>
      <c r="I35" s="100">
        <v>8.8832495982358733E-2</v>
      </c>
      <c r="J35" s="100">
        <v>9.3767634648045411E-2</v>
      </c>
      <c r="K35" s="100">
        <v>9.8702773313731978E-2</v>
      </c>
      <c r="L35" s="100">
        <v>3.524973961954684E-2</v>
      </c>
      <c r="M35" s="100">
        <v>0.55111961816374233</v>
      </c>
      <c r="N35" s="100">
        <v>4.2805666093814502E-3</v>
      </c>
      <c r="O35" s="100">
        <v>4.6148051211562005E-4</v>
      </c>
      <c r="P35" s="100">
        <v>1.8728924952720199E-3</v>
      </c>
      <c r="Q35" s="100">
        <v>3.4772373517846398E-3</v>
      </c>
      <c r="R35" s="100" t="s">
        <v>443</v>
      </c>
      <c r="S35" s="100">
        <v>3.4772373517846398E-3</v>
      </c>
      <c r="T35" s="100">
        <v>0.10280001624212379</v>
      </c>
      <c r="U35" s="100">
        <v>8.5611332187628189E-3</v>
      </c>
      <c r="V35" s="100">
        <v>2.1068594535133472E-2</v>
      </c>
      <c r="W35" s="100" t="s">
        <v>443</v>
      </c>
      <c r="X35" s="100">
        <v>1.7538352126701396E-3</v>
      </c>
      <c r="Y35" s="100">
        <v>1.74109317531565E-3</v>
      </c>
      <c r="Z35" s="100">
        <v>6.7022388012175007E-4</v>
      </c>
      <c r="AA35" s="100" t="s">
        <v>443</v>
      </c>
      <c r="AB35" s="100">
        <v>4.1651522681071399E-3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6.1019579693587911</v>
      </c>
      <c r="F36" s="100">
        <v>0.27310661659847113</v>
      </c>
      <c r="G36" s="100">
        <v>0.42987453665866066</v>
      </c>
      <c r="H36" s="100">
        <v>8.650497060363018E-4</v>
      </c>
      <c r="I36" s="100">
        <v>0.17643174570374096</v>
      </c>
      <c r="J36" s="100">
        <v>0.1892996983097831</v>
      </c>
      <c r="K36" s="100">
        <v>0.19639906892140208</v>
      </c>
      <c r="L36" s="100">
        <v>6.1508353116563566E-2</v>
      </c>
      <c r="M36" s="100">
        <v>1.0530416017009143</v>
      </c>
      <c r="N36" s="100">
        <v>1.3923625908714599E-2</v>
      </c>
      <c r="O36" s="100">
        <v>1.0711190947268589E-3</v>
      </c>
      <c r="P36" s="100">
        <v>4.2150518970578569E-3</v>
      </c>
      <c r="Q36" s="100">
        <v>5.614965604663096E-3</v>
      </c>
      <c r="R36" s="100">
        <v>5.3555446993894858E-3</v>
      </c>
      <c r="S36" s="100">
        <v>6.7000167173800348E-2</v>
      </c>
      <c r="T36" s="100">
        <v>0.1071108239877884</v>
      </c>
      <c r="U36" s="100">
        <v>1.071107939877881E-2</v>
      </c>
      <c r="V36" s="100">
        <v>0.1285329420111018</v>
      </c>
      <c r="W36" s="100">
        <v>7.6749910017597414E-2</v>
      </c>
      <c r="X36" s="100">
        <v>1.3393172955824899E-3</v>
      </c>
      <c r="Y36" s="100">
        <v>1.1785002955781898E-3</v>
      </c>
      <c r="Z36" s="100">
        <v>4.8228612778901999E-4</v>
      </c>
      <c r="AA36" s="100">
        <v>3.5833355555559998E-5</v>
      </c>
      <c r="AB36" s="100">
        <v>3.0376379071488098E-3</v>
      </c>
      <c r="AC36" s="100">
        <v>2.8972200470501926E-3</v>
      </c>
      <c r="AD36" s="100">
        <v>1.3824422159098764E-3</v>
      </c>
      <c r="AE36" s="101"/>
      <c r="AF36" s="100">
        <v>6251.560541648033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0.50577237600000002</v>
      </c>
      <c r="F37" s="100">
        <v>2.7010002660000001E-2</v>
      </c>
      <c r="G37" s="100">
        <v>1.172312E-3</v>
      </c>
      <c r="H37" s="100" t="s">
        <v>443</v>
      </c>
      <c r="I37" s="100">
        <v>1.98078574768E-3</v>
      </c>
      <c r="J37" s="100">
        <v>1.9843557476800001E-3</v>
      </c>
      <c r="K37" s="100">
        <v>1.9843557476800001E-3</v>
      </c>
      <c r="L37" s="100">
        <v>1.3598010233759999E-4</v>
      </c>
      <c r="M37" s="100">
        <v>0.10419278900000001</v>
      </c>
      <c r="N37" s="100">
        <v>4.4982849680000003E-6</v>
      </c>
      <c r="O37" s="100">
        <v>6.4138082800000003E-7</v>
      </c>
      <c r="P37" s="100">
        <v>2.7668233120000003E-4</v>
      </c>
      <c r="Q37" s="100">
        <v>2.6694279743999999E-4</v>
      </c>
      <c r="R37" s="100">
        <v>3.1553977169999996E-6</v>
      </c>
      <c r="S37" s="100">
        <v>4.7153977200000002E-7</v>
      </c>
      <c r="T37" s="100">
        <v>2.624016889E-6</v>
      </c>
      <c r="U37" s="100">
        <v>3.0695861094000002E-5</v>
      </c>
      <c r="V37" s="100">
        <v>8.9888284967999993E-5</v>
      </c>
      <c r="W37" s="100">
        <v>6.1760000000000005E-5</v>
      </c>
      <c r="X37" s="100">
        <v>8.5510000000000003E-8</v>
      </c>
      <c r="Y37" s="100">
        <v>3.4441E-7</v>
      </c>
      <c r="Z37" s="100">
        <v>1.3064000000000001E-7</v>
      </c>
      <c r="AA37" s="100">
        <v>1.2826000000000001E-7</v>
      </c>
      <c r="AB37" s="100">
        <v>6.8883000000000006E-7</v>
      </c>
      <c r="AC37" s="100" t="s">
        <v>444</v>
      </c>
      <c r="AD37" s="100" t="s">
        <v>444</v>
      </c>
      <c r="AE37" s="101"/>
      <c r="AF37" s="100" t="s">
        <v>444</v>
      </c>
      <c r="AG37" s="100" t="s">
        <v>444</v>
      </c>
      <c r="AH37" s="100">
        <v>2428.1550632230683</v>
      </c>
      <c r="AI37" s="100" t="s">
        <v>444</v>
      </c>
      <c r="AJ37" s="100" t="s">
        <v>444</v>
      </c>
      <c r="AK37" s="100" t="s">
        <v>444</v>
      </c>
      <c r="AL37" s="29" t="s">
        <v>49</v>
      </c>
    </row>
    <row r="38" spans="1:38" ht="26.25" customHeight="1" thickBot="1" x14ac:dyDescent="0.3">
      <c r="A38" s="40" t="s">
        <v>70</v>
      </c>
      <c r="B38" s="40" t="s">
        <v>101</v>
      </c>
      <c r="C38" s="41" t="s">
        <v>102</v>
      </c>
      <c r="D38" s="47"/>
      <c r="E38" s="100">
        <v>2.4349428095848937</v>
      </c>
      <c r="F38" s="100">
        <v>0.21412405391743625</v>
      </c>
      <c r="G38" s="100">
        <v>3.544911179174165E-2</v>
      </c>
      <c r="H38" s="100">
        <v>5.0290452330977115E-4</v>
      </c>
      <c r="I38" s="100">
        <v>0.16873233698631243</v>
      </c>
      <c r="J38" s="100">
        <v>0.17666209833033694</v>
      </c>
      <c r="K38" s="100">
        <v>0.21755955424768142</v>
      </c>
      <c r="L38" s="100">
        <v>8.7609848054736983E-2</v>
      </c>
      <c r="M38" s="100">
        <v>1.047259978691871</v>
      </c>
      <c r="N38" s="100">
        <v>3.4901319621470059E-4</v>
      </c>
      <c r="O38" s="100">
        <v>8.7760008478475048E-4</v>
      </c>
      <c r="P38" s="100" t="s">
        <v>443</v>
      </c>
      <c r="Q38" s="100" t="s">
        <v>443</v>
      </c>
      <c r="R38" s="100">
        <v>3.7183867491944675E-3</v>
      </c>
      <c r="S38" s="100">
        <v>0.12248670145504309</v>
      </c>
      <c r="T38" s="100">
        <v>4.5607767277970231E-3</v>
      </c>
      <c r="U38" s="100">
        <v>6.04400785106117E-4</v>
      </c>
      <c r="V38" s="100">
        <v>7.2761784432173168E-2</v>
      </c>
      <c r="W38" s="100" t="s">
        <v>443</v>
      </c>
      <c r="X38" s="100">
        <v>1.8339311709709527E-3</v>
      </c>
      <c r="Y38" s="100">
        <v>2.9055612754491636E-3</v>
      </c>
      <c r="Z38" s="100" t="s">
        <v>443</v>
      </c>
      <c r="AA38" s="100" t="s">
        <v>443</v>
      </c>
      <c r="AB38" s="100">
        <v>4.7394924564201166E-3</v>
      </c>
      <c r="AC38" s="100" t="s">
        <v>444</v>
      </c>
      <c r="AD38" s="100" t="s">
        <v>444</v>
      </c>
      <c r="AE38" s="101"/>
      <c r="AF38" s="100">
        <v>2583.288056747117</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3.9587050681196425</v>
      </c>
      <c r="F39" s="100">
        <v>0.87965601124629966</v>
      </c>
      <c r="G39" s="100">
        <v>3.9249999320171796</v>
      </c>
      <c r="H39" s="100">
        <v>1.6994458998263948E-2</v>
      </c>
      <c r="I39" s="100">
        <v>0.23863558323736542</v>
      </c>
      <c r="J39" s="100">
        <v>0.25917409499714134</v>
      </c>
      <c r="K39" s="100">
        <v>0.25972865028714137</v>
      </c>
      <c r="L39" s="100">
        <v>8.0371147081635688E-2</v>
      </c>
      <c r="M39" s="100">
        <v>3.2529704869195633</v>
      </c>
      <c r="N39" s="100">
        <v>5.2552689957823653E-2</v>
      </c>
      <c r="O39" s="100">
        <v>1.8326320045191559E-3</v>
      </c>
      <c r="P39" s="100">
        <v>1.4818447911440141E-2</v>
      </c>
      <c r="Q39" s="100">
        <v>9.470553239859009E-3</v>
      </c>
      <c r="R39" s="100">
        <v>6.5770718904201761E-2</v>
      </c>
      <c r="S39" s="100">
        <v>2.1184440524822015E-2</v>
      </c>
      <c r="T39" s="100">
        <v>0.68029740944034467</v>
      </c>
      <c r="U39" s="100">
        <v>1.7771260437788807E-3</v>
      </c>
      <c r="V39" s="100">
        <v>0.15379348100051557</v>
      </c>
      <c r="W39" s="100">
        <v>0.4161515392053583</v>
      </c>
      <c r="X39" s="100">
        <v>0.2714721160933854</v>
      </c>
      <c r="Y39" s="100">
        <v>0.30709981985987705</v>
      </c>
      <c r="Z39" s="100">
        <v>0.20255962331347788</v>
      </c>
      <c r="AA39" s="100">
        <v>0.10236419061204022</v>
      </c>
      <c r="AB39" s="100">
        <v>0.88349574989940838</v>
      </c>
      <c r="AC39" s="100">
        <v>1.3223110124569054E-3</v>
      </c>
      <c r="AD39" s="100">
        <v>7.9321416249836258E-3</v>
      </c>
      <c r="AE39" s="101"/>
      <c r="AF39" s="100">
        <v>38753.818219913665</v>
      </c>
      <c r="AG39" s="100">
        <v>43.292384071000001</v>
      </c>
      <c r="AH39" s="100">
        <v>54094.063282311399</v>
      </c>
      <c r="AI39" s="100">
        <v>180.14297440000001</v>
      </c>
      <c r="AJ39" s="100">
        <v>940.92416000000003</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14.353043505784235</v>
      </c>
      <c r="F41" s="100">
        <v>9.7968569198443838</v>
      </c>
      <c r="G41" s="100">
        <v>20.007417506201204</v>
      </c>
      <c r="H41" s="100">
        <v>0.80458788690158412</v>
      </c>
      <c r="I41" s="100">
        <v>11.307305933584583</v>
      </c>
      <c r="J41" s="100">
        <v>11.520446117574567</v>
      </c>
      <c r="K41" s="100">
        <v>12.261163664835598</v>
      </c>
      <c r="L41" s="100">
        <v>1.0412893707735926</v>
      </c>
      <c r="M41" s="100">
        <v>74.189613877924046</v>
      </c>
      <c r="N41" s="100">
        <v>1.0457382051489947</v>
      </c>
      <c r="O41" s="100">
        <v>0.16042421775974147</v>
      </c>
      <c r="P41" s="100">
        <v>9.5406114377506013E-2</v>
      </c>
      <c r="Q41" s="100">
        <v>3.1293638515065829E-2</v>
      </c>
      <c r="R41" s="100">
        <v>0.37390943205273303</v>
      </c>
      <c r="S41" s="100">
        <v>0.21973313514405396</v>
      </c>
      <c r="T41" s="100">
        <v>9.6970841841688402E-2</v>
      </c>
      <c r="U41" s="100">
        <v>5.1815615485988079E-2</v>
      </c>
      <c r="V41" s="100">
        <v>7.4851537660276524</v>
      </c>
      <c r="W41" s="100">
        <v>13.988331100244697</v>
      </c>
      <c r="X41" s="100">
        <v>2.7366167503729564</v>
      </c>
      <c r="Y41" s="100">
        <v>3.2647253580136812</v>
      </c>
      <c r="Z41" s="100">
        <v>1.3261248896981526</v>
      </c>
      <c r="AA41" s="100">
        <v>1.474943967565709</v>
      </c>
      <c r="AB41" s="100">
        <v>8.8024109651624993</v>
      </c>
      <c r="AC41" s="100">
        <v>6.2895076274315731E-2</v>
      </c>
      <c r="AD41" s="100">
        <v>1.1611809421236621</v>
      </c>
      <c r="AE41" s="101"/>
      <c r="AF41" s="100">
        <v>170472.63933982758</v>
      </c>
      <c r="AG41" s="100">
        <v>6826.7980213242863</v>
      </c>
      <c r="AH41" s="100">
        <v>138528.76738423682</v>
      </c>
      <c r="AI41" s="100">
        <v>11733.828281194934</v>
      </c>
      <c r="AJ41" s="100" t="s">
        <v>444</v>
      </c>
      <c r="AK41" s="100" t="s">
        <v>444</v>
      </c>
      <c r="AL41" s="29" t="s">
        <v>49</v>
      </c>
    </row>
    <row r="42" spans="1:38" ht="26.25" customHeight="1" thickBot="1" x14ac:dyDescent="0.3">
      <c r="A42" s="40" t="s">
        <v>70</v>
      </c>
      <c r="B42" s="40" t="s">
        <v>107</v>
      </c>
      <c r="C42" s="41" t="s">
        <v>108</v>
      </c>
      <c r="D42" s="42"/>
      <c r="E42" s="100">
        <v>0.16587959708610733</v>
      </c>
      <c r="F42" s="100">
        <v>1.6439744811509318</v>
      </c>
      <c r="G42" s="100">
        <v>3.1522355067714293E-3</v>
      </c>
      <c r="H42" s="100">
        <v>1.7709269326505786E-4</v>
      </c>
      <c r="I42" s="100">
        <v>6.6452458740067144E-3</v>
      </c>
      <c r="J42" s="100">
        <v>6.8944800386354348E-3</v>
      </c>
      <c r="K42" s="100">
        <v>7.1733939841903144E-3</v>
      </c>
      <c r="L42" s="100">
        <v>6.1491920695162143E-4</v>
      </c>
      <c r="M42" s="100">
        <v>12.145321530128452</v>
      </c>
      <c r="N42" s="100">
        <v>3.3295453134783819E-2</v>
      </c>
      <c r="O42" s="100">
        <v>2.0543835115797727E-4</v>
      </c>
      <c r="P42" s="100" t="s">
        <v>443</v>
      </c>
      <c r="Q42" s="100" t="s">
        <v>443</v>
      </c>
      <c r="R42" s="100">
        <v>1.4890971830147123E-3</v>
      </c>
      <c r="S42" s="100">
        <v>4.4696069959781565E-2</v>
      </c>
      <c r="T42" s="100">
        <v>1.473044618100786E-3</v>
      </c>
      <c r="U42" s="100">
        <v>1.9950857523283732E-4</v>
      </c>
      <c r="V42" s="100">
        <v>2.3713919720568726E-2</v>
      </c>
      <c r="W42" s="100" t="s">
        <v>443</v>
      </c>
      <c r="X42" s="100">
        <v>7.0750260233312461E-4</v>
      </c>
      <c r="Y42" s="100">
        <v>7.2371522100200185E-4</v>
      </c>
      <c r="Z42" s="100" t="s">
        <v>443</v>
      </c>
      <c r="AA42" s="100" t="s">
        <v>443</v>
      </c>
      <c r="AB42" s="100">
        <v>1.4312178333351264E-3</v>
      </c>
      <c r="AC42" s="100" t="s">
        <v>444</v>
      </c>
      <c r="AD42" s="100" t="s">
        <v>444</v>
      </c>
      <c r="AE42" s="101"/>
      <c r="AF42" s="100">
        <v>873.32838229021445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1.9362514691800001</v>
      </c>
      <c r="F43" s="100">
        <v>0.31626542228999999</v>
      </c>
      <c r="G43" s="100">
        <v>5.7886557652399997</v>
      </c>
      <c r="H43" s="100">
        <v>4.1349999999999995E-5</v>
      </c>
      <c r="I43" s="100">
        <v>0.453693822857</v>
      </c>
      <c r="J43" s="100">
        <v>0.56716972285699996</v>
      </c>
      <c r="K43" s="100">
        <v>0.575780812857</v>
      </c>
      <c r="L43" s="100">
        <v>4.5823906944999999E-2</v>
      </c>
      <c r="M43" s="100">
        <v>2.4446877527300002</v>
      </c>
      <c r="N43" s="100">
        <v>0.26010667575200003</v>
      </c>
      <c r="O43" s="100">
        <v>5.3622435797999997E-3</v>
      </c>
      <c r="P43" s="100">
        <v>8.066624352E-3</v>
      </c>
      <c r="Q43" s="100">
        <v>1.4465551203000001E-2</v>
      </c>
      <c r="R43" s="100">
        <v>0.207173629434</v>
      </c>
      <c r="S43" s="100">
        <v>5.4451454511000003E-2</v>
      </c>
      <c r="T43" s="100">
        <v>1.9519586479438</v>
      </c>
      <c r="U43" s="100">
        <v>1.7650813670000002E-3</v>
      </c>
      <c r="V43" s="100">
        <v>0.31119254087600001</v>
      </c>
      <c r="W43" s="100">
        <v>0.49040284975000004</v>
      </c>
      <c r="X43" s="100">
        <v>0.14228862905440001</v>
      </c>
      <c r="Y43" s="100">
        <v>0.18283020178100001</v>
      </c>
      <c r="Z43" s="100">
        <v>8.8738477628300005E-2</v>
      </c>
      <c r="AA43" s="100">
        <v>6.1450921205999993E-2</v>
      </c>
      <c r="AB43" s="100">
        <v>0.47530822967299996</v>
      </c>
      <c r="AC43" s="100">
        <v>5.1853172499999995E-4</v>
      </c>
      <c r="AD43" s="100">
        <v>0.13872000745238</v>
      </c>
      <c r="AE43" s="101"/>
      <c r="AF43" s="100">
        <v>17005.639772699997</v>
      </c>
      <c r="AG43" s="100">
        <v>816</v>
      </c>
      <c r="AH43" s="100">
        <v>5177</v>
      </c>
      <c r="AI43" s="100" t="s">
        <v>444</v>
      </c>
      <c r="AJ43" s="100" t="s">
        <v>444</v>
      </c>
      <c r="AK43" s="100" t="s">
        <v>444</v>
      </c>
      <c r="AL43" s="29" t="s">
        <v>49</v>
      </c>
    </row>
    <row r="44" spans="1:38" ht="26.25" customHeight="1" thickBot="1" x14ac:dyDescent="0.3">
      <c r="A44" s="40" t="s">
        <v>70</v>
      </c>
      <c r="B44" s="40" t="s">
        <v>111</v>
      </c>
      <c r="C44" s="41" t="s">
        <v>112</v>
      </c>
      <c r="D44" s="42"/>
      <c r="E44" s="100">
        <v>7.268572578609712</v>
      </c>
      <c r="F44" s="100">
        <v>3.4241962873784964</v>
      </c>
      <c r="G44" s="100">
        <v>0.38202019425793532</v>
      </c>
      <c r="H44" s="100">
        <v>1.403980249189132E-3</v>
      </c>
      <c r="I44" s="100">
        <v>0.38188385292328686</v>
      </c>
      <c r="J44" s="100">
        <v>0.39977116187640238</v>
      </c>
      <c r="K44" s="100">
        <v>0.58061213048524152</v>
      </c>
      <c r="L44" s="100">
        <v>0.18114035115172084</v>
      </c>
      <c r="M44" s="100">
        <v>8.1316349559730945</v>
      </c>
      <c r="N44" s="100">
        <v>3.0728079743263692E-2</v>
      </c>
      <c r="O44" s="100">
        <v>4.4465433350987446E-3</v>
      </c>
      <c r="P44" s="100">
        <v>4.1062E-4</v>
      </c>
      <c r="Q44" s="100">
        <v>6.19354E-3</v>
      </c>
      <c r="R44" s="100">
        <v>1.4098025380332158E-2</v>
      </c>
      <c r="S44" s="100">
        <v>0.59439994468848378</v>
      </c>
      <c r="T44" s="100">
        <v>1.7784895970681634E-2</v>
      </c>
      <c r="U44" s="100">
        <v>1.8434402693856366E-3</v>
      </c>
      <c r="V44" s="100">
        <v>0.34443512188973058</v>
      </c>
      <c r="W44" s="100">
        <v>4.0377799999999995E-3</v>
      </c>
      <c r="X44" s="100">
        <v>5.6364079022896097E-3</v>
      </c>
      <c r="Y44" s="100">
        <v>9.1092831709054835E-3</v>
      </c>
      <c r="Z44" s="100">
        <v>4.7400000000000006E-9</v>
      </c>
      <c r="AA44" s="100">
        <v>6.8999999999999997E-9</v>
      </c>
      <c r="AB44" s="100">
        <v>1.4745702713195093E-2</v>
      </c>
      <c r="AC44" s="100" t="s">
        <v>444</v>
      </c>
      <c r="AD44" s="100" t="s">
        <v>444</v>
      </c>
      <c r="AE44" s="101"/>
      <c r="AF44" s="100">
        <v>7881.8407079513745</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0.37442805608678797</v>
      </c>
      <c r="F45" s="100">
        <v>1.5959967710768099E-2</v>
      </c>
      <c r="G45" s="100">
        <v>0.1239828</v>
      </c>
      <c r="H45" s="100">
        <v>6.1991399999999997E-5</v>
      </c>
      <c r="I45" s="100">
        <v>1.2813533398197E-2</v>
      </c>
      <c r="J45" s="100">
        <v>1.3525396364763499E-2</v>
      </c>
      <c r="K45" s="100">
        <v>1.423725933133E-2</v>
      </c>
      <c r="L45" s="100">
        <v>4.48473668936894E-3</v>
      </c>
      <c r="M45" s="100">
        <v>7.9799838547145202E-2</v>
      </c>
      <c r="N45" s="100">
        <v>6.1991399999999995E-4</v>
      </c>
      <c r="O45" s="100">
        <v>6.1991399999999997E-5</v>
      </c>
      <c r="P45" s="100">
        <v>3.0995699999999997E-4</v>
      </c>
      <c r="Q45" s="100">
        <v>3.0995699999999997E-4</v>
      </c>
      <c r="R45" s="100" t="s">
        <v>443</v>
      </c>
      <c r="S45" s="100">
        <v>3.0995699999999997E-4</v>
      </c>
      <c r="T45" s="100">
        <v>4.339398E-4</v>
      </c>
      <c r="U45" s="100">
        <v>1.2398279999999999E-3</v>
      </c>
      <c r="V45" s="100">
        <v>3.0995699999999998E-3</v>
      </c>
      <c r="W45" s="100" t="s">
        <v>443</v>
      </c>
      <c r="X45" s="100">
        <v>2.8096193157498001E-4</v>
      </c>
      <c r="Y45" s="100">
        <v>2.8096193157498001E-4</v>
      </c>
      <c r="Z45" s="100">
        <v>1.0689853372941E-4</v>
      </c>
      <c r="AA45" s="100" t="s">
        <v>443</v>
      </c>
      <c r="AB45" s="100">
        <v>6.6882239687936999E-4</v>
      </c>
      <c r="AC45" s="100" t="s">
        <v>444</v>
      </c>
      <c r="AD45" s="100" t="s">
        <v>444</v>
      </c>
      <c r="AE45" s="101"/>
      <c r="AF45" s="100">
        <v>3835.1486242954002</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1.092766703879533</v>
      </c>
      <c r="F47" s="100">
        <v>0.23643580229088065</v>
      </c>
      <c r="G47" s="100">
        <v>2.1104518755685024E-2</v>
      </c>
      <c r="H47" s="100">
        <v>1.1601893689035589E-5</v>
      </c>
      <c r="I47" s="100">
        <v>1.2641904283231588E-2</v>
      </c>
      <c r="J47" s="100">
        <v>1.2950183510092965E-2</v>
      </c>
      <c r="K47" s="100">
        <v>1.5112098158170887E-2</v>
      </c>
      <c r="L47" s="100">
        <v>8.0855070258079136E-3</v>
      </c>
      <c r="M47" s="100">
        <v>7.4412685906614735</v>
      </c>
      <c r="N47" s="100">
        <v>4.0316079797199881E-6</v>
      </c>
      <c r="O47" s="100">
        <v>2.1345885530731066E-5</v>
      </c>
      <c r="P47" s="100" t="s">
        <v>443</v>
      </c>
      <c r="Q47" s="100" t="s">
        <v>443</v>
      </c>
      <c r="R47" s="100">
        <v>1.1945088136388669E-4</v>
      </c>
      <c r="S47" s="100">
        <v>3.9713068435532376E-3</v>
      </c>
      <c r="T47" s="100">
        <v>1.2109788898588252E-4</v>
      </c>
      <c r="U47" s="100">
        <v>1.5692073810803611E-5</v>
      </c>
      <c r="V47" s="100">
        <v>1.9822603441117443E-3</v>
      </c>
      <c r="W47" s="100" t="s">
        <v>443</v>
      </c>
      <c r="X47" s="100">
        <v>4.9847622490800719E-5</v>
      </c>
      <c r="Y47" s="100">
        <v>6.6230738816813468E-5</v>
      </c>
      <c r="Z47" s="100" t="s">
        <v>443</v>
      </c>
      <c r="AA47" s="100" t="s">
        <v>443</v>
      </c>
      <c r="AB47" s="100">
        <v>1.1607835130761419E-4</v>
      </c>
      <c r="AC47" s="100" t="s">
        <v>444</v>
      </c>
      <c r="AD47" s="100" t="s">
        <v>444</v>
      </c>
      <c r="AE47" s="101"/>
      <c r="AF47" s="100">
        <v>3030.9696928098492</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0.86147328000000001</v>
      </c>
      <c r="F49" s="100">
        <v>1.8855597499999999</v>
      </c>
      <c r="G49" s="100">
        <v>0.36228456999999997</v>
      </c>
      <c r="H49" s="100">
        <v>0.21720137</v>
      </c>
      <c r="I49" s="100">
        <v>0.37774152</v>
      </c>
      <c r="J49" s="100">
        <v>0.88139688000000005</v>
      </c>
      <c r="K49" s="100">
        <v>2.5182768000000002</v>
      </c>
      <c r="L49" s="100">
        <v>0.23115449000000002</v>
      </c>
      <c r="M49" s="100">
        <v>1.4974129</v>
      </c>
      <c r="N49" s="100">
        <v>0.85306627000000002</v>
      </c>
      <c r="O49" s="100">
        <v>0.19359253000000001</v>
      </c>
      <c r="P49" s="100">
        <v>4.721769E-2</v>
      </c>
      <c r="Q49" s="100">
        <v>7.712223E-2</v>
      </c>
      <c r="R49" s="100">
        <v>0.65789980999999997</v>
      </c>
      <c r="S49" s="100">
        <v>0.34941091000000002</v>
      </c>
      <c r="T49" s="100">
        <v>0.25182768</v>
      </c>
      <c r="U49" s="100">
        <v>4.7429899999999999E-3</v>
      </c>
      <c r="V49" s="100">
        <v>0.85306627000000002</v>
      </c>
      <c r="W49" s="100">
        <v>0.47217690000000001</v>
      </c>
      <c r="X49" s="100">
        <v>2.1247960499999996</v>
      </c>
      <c r="Y49" s="100">
        <v>1.7313153000000001</v>
      </c>
      <c r="Z49" s="100">
        <v>1.4952268500000001</v>
      </c>
      <c r="AA49" s="100">
        <v>0.96009303000000001</v>
      </c>
      <c r="AB49" s="100">
        <v>6.3114312300000002</v>
      </c>
      <c r="AC49" s="100" t="s">
        <v>444</v>
      </c>
      <c r="AD49" s="100" t="s">
        <v>444</v>
      </c>
      <c r="AE49" s="101"/>
      <c r="AF49" s="100" t="s">
        <v>444</v>
      </c>
      <c r="AG49" s="100" t="s">
        <v>444</v>
      </c>
      <c r="AH49" s="100" t="s">
        <v>444</v>
      </c>
      <c r="AI49" s="100" t="s">
        <v>444</v>
      </c>
      <c r="AJ49" s="100" t="s">
        <v>444</v>
      </c>
      <c r="AK49" s="100">
        <v>2826.2809999999999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1423.595736</v>
      </c>
      <c r="AL51" s="97" t="s">
        <v>431</v>
      </c>
    </row>
    <row r="52" spans="1:38" ht="26.25" customHeight="1" thickBot="1" x14ac:dyDescent="0.3">
      <c r="A52" s="40" t="s">
        <v>119</v>
      </c>
      <c r="B52" s="44" t="s">
        <v>129</v>
      </c>
      <c r="C52" s="46" t="s">
        <v>390</v>
      </c>
      <c r="D52" s="43"/>
      <c r="E52" s="100" t="s">
        <v>443</v>
      </c>
      <c r="F52" s="100">
        <v>11.691953</v>
      </c>
      <c r="G52" s="100">
        <v>4.9183143999999998E-2</v>
      </c>
      <c r="H52" s="100" t="s">
        <v>444</v>
      </c>
      <c r="I52" s="100">
        <v>0.22684148599000001</v>
      </c>
      <c r="J52" s="100">
        <v>0.45368297198000002</v>
      </c>
      <c r="K52" s="100">
        <v>0.64811853139999998</v>
      </c>
      <c r="L52" s="100">
        <v>7.0320860656899998E-4</v>
      </c>
      <c r="M52" s="100">
        <v>2.0882000000000001</v>
      </c>
      <c r="N52" s="100">
        <v>1.07351596356146</v>
      </c>
      <c r="O52" s="100">
        <v>0.22009566448388801</v>
      </c>
      <c r="P52" s="100">
        <v>0.223643992444964</v>
      </c>
      <c r="Q52" s="100">
        <v>7.6533410564682006E-2</v>
      </c>
      <c r="R52" s="100">
        <v>0.15495486457676</v>
      </c>
      <c r="S52" s="100">
        <v>0.56324032618627995</v>
      </c>
      <c r="T52" s="100">
        <v>3.6730784860000001</v>
      </c>
      <c r="U52" s="100">
        <v>8.4938091730799997E-3</v>
      </c>
      <c r="V52" s="100">
        <v>0.87131980832254297</v>
      </c>
      <c r="W52" s="100">
        <v>0.24353364399999999</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5.3891527342943579</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2.3211860171959495</v>
      </c>
      <c r="AL53" s="29" t="s">
        <v>133</v>
      </c>
    </row>
    <row r="54" spans="1:38" ht="37.5" customHeight="1" thickBot="1" x14ac:dyDescent="0.3">
      <c r="A54" s="40" t="s">
        <v>119</v>
      </c>
      <c r="B54" s="44" t="s">
        <v>134</v>
      </c>
      <c r="C54" s="46" t="s">
        <v>135</v>
      </c>
      <c r="D54" s="43"/>
      <c r="E54" s="100" t="s">
        <v>444</v>
      </c>
      <c r="F54" s="100">
        <v>4.3148637521792725</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562269.37410026276</v>
      </c>
      <c r="AL54" s="29" t="s">
        <v>441</v>
      </c>
    </row>
    <row r="55" spans="1:38" ht="26.25" customHeight="1" thickBot="1" x14ac:dyDescent="0.3">
      <c r="A55" s="40" t="s">
        <v>119</v>
      </c>
      <c r="B55" s="44" t="s">
        <v>136</v>
      </c>
      <c r="C55" s="46" t="s">
        <v>137</v>
      </c>
      <c r="D55" s="43"/>
      <c r="E55" s="100">
        <v>7.3384325E-2</v>
      </c>
      <c r="F55" s="100">
        <v>4.8243425674946327E-2</v>
      </c>
      <c r="G55" s="100">
        <v>2.8624504419999997</v>
      </c>
      <c r="H55" s="100" t="s">
        <v>443</v>
      </c>
      <c r="I55" s="100">
        <v>0.10473163199999999</v>
      </c>
      <c r="J55" s="100">
        <v>0.10473163199999999</v>
      </c>
      <c r="K55" s="100">
        <v>0.10473163199999999</v>
      </c>
      <c r="L55" s="100">
        <v>8.3785305599999998E-2</v>
      </c>
      <c r="M55" s="100">
        <v>0.255159156</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418.03566587</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17.513136209999999</v>
      </c>
      <c r="F57" s="100">
        <v>0.22891044999999999</v>
      </c>
      <c r="G57" s="100">
        <v>4.9463992099999992</v>
      </c>
      <c r="H57" s="100">
        <v>0.26151476000000001</v>
      </c>
      <c r="I57" s="100">
        <v>0.46769021</v>
      </c>
      <c r="J57" s="100">
        <v>1.31547283</v>
      </c>
      <c r="K57" s="100">
        <v>1.5539899499999998</v>
      </c>
      <c r="L57" s="100">
        <v>1.4030709999999998E-2</v>
      </c>
      <c r="M57" s="100">
        <v>16.34858333</v>
      </c>
      <c r="N57" s="100">
        <v>1.1376069900000001</v>
      </c>
      <c r="O57" s="100">
        <v>3.341065E-2</v>
      </c>
      <c r="P57" s="100">
        <v>0.31030034000000001</v>
      </c>
      <c r="Q57" s="100">
        <v>0.11405320000000001</v>
      </c>
      <c r="R57" s="100">
        <v>0.30688571999999997</v>
      </c>
      <c r="S57" s="100">
        <v>0.24370931999999998</v>
      </c>
      <c r="T57" s="100">
        <v>0.17869024999999999</v>
      </c>
      <c r="U57" s="100">
        <v>0.21053550999999998</v>
      </c>
      <c r="V57" s="100">
        <v>2.7012363099999996</v>
      </c>
      <c r="W57" s="100">
        <v>0.50279509999999994</v>
      </c>
      <c r="X57" s="100">
        <v>4.7964075259999996E-2</v>
      </c>
      <c r="Y57" s="100">
        <v>5.6797358119999995E-2</v>
      </c>
      <c r="Z57" s="100">
        <v>3.4739272410000001E-2</v>
      </c>
      <c r="AA57" s="100">
        <v>4.3487894330000006E-2</v>
      </c>
      <c r="AB57" s="100">
        <v>0.18298859847999999</v>
      </c>
      <c r="AC57" s="100">
        <v>9.3415999999999997</v>
      </c>
      <c r="AD57" s="100">
        <v>3.39534</v>
      </c>
      <c r="AE57" s="101"/>
      <c r="AF57" s="100" t="s">
        <v>444</v>
      </c>
      <c r="AG57" s="100" t="s">
        <v>444</v>
      </c>
      <c r="AH57" s="100" t="s">
        <v>444</v>
      </c>
      <c r="AI57" s="100" t="s">
        <v>444</v>
      </c>
      <c r="AJ57" s="100" t="s">
        <v>444</v>
      </c>
      <c r="AK57" s="100">
        <v>6088.6307999999999</v>
      </c>
      <c r="AL57" s="29" t="s">
        <v>143</v>
      </c>
    </row>
    <row r="58" spans="1:38" ht="26.25" customHeight="1" thickBot="1" x14ac:dyDescent="0.3">
      <c r="A58" s="40" t="s">
        <v>53</v>
      </c>
      <c r="B58" s="40" t="s">
        <v>144</v>
      </c>
      <c r="C58" s="41" t="s">
        <v>145</v>
      </c>
      <c r="D58" s="42"/>
      <c r="E58" s="100">
        <v>2.7373175600000001</v>
      </c>
      <c r="F58" s="100">
        <v>0.70623780000000003</v>
      </c>
      <c r="G58" s="100">
        <v>5.8743354100000005</v>
      </c>
      <c r="H58" s="100">
        <v>1.3466509999999999E-2</v>
      </c>
      <c r="I58" s="100">
        <v>0.27999257999999999</v>
      </c>
      <c r="J58" s="100">
        <v>0.95951814999999996</v>
      </c>
      <c r="K58" s="100">
        <v>2.1699278300000002</v>
      </c>
      <c r="L58" s="100">
        <v>3.1569999999999998E-5</v>
      </c>
      <c r="M58" s="100">
        <v>34.105503080000005</v>
      </c>
      <c r="N58" s="100">
        <v>0.44333008000000002</v>
      </c>
      <c r="O58" s="100">
        <v>2.2493519999999999E-2</v>
      </c>
      <c r="P58" s="100">
        <v>3.7200670000000005E-2</v>
      </c>
      <c r="Q58" s="100">
        <v>2.2126609999999998E-2</v>
      </c>
      <c r="R58" s="100">
        <v>0.15623375</v>
      </c>
      <c r="S58" s="100">
        <v>8.7973640000000006E-2</v>
      </c>
      <c r="T58" s="100">
        <v>0.36051567000000001</v>
      </c>
      <c r="U58" s="100">
        <v>0.35391429000000008</v>
      </c>
      <c r="V58" s="100">
        <v>0.52064996999999991</v>
      </c>
      <c r="W58" s="100">
        <v>0.13962286000000002</v>
      </c>
      <c r="X58" s="100">
        <v>6.7130012499999996E-3</v>
      </c>
      <c r="Y58" s="100">
        <v>5.9870716100000002E-3</v>
      </c>
      <c r="Z58" s="100">
        <v>1.7138231999999998E-3</v>
      </c>
      <c r="AA58" s="100">
        <v>1.3789385899999999E-3</v>
      </c>
      <c r="AB58" s="100">
        <v>1.57928554E-2</v>
      </c>
      <c r="AC58" s="100" t="s">
        <v>444</v>
      </c>
      <c r="AD58" s="100">
        <v>7.7759999999999996E-2</v>
      </c>
      <c r="AE58" s="101"/>
      <c r="AF58" s="100" t="s">
        <v>444</v>
      </c>
      <c r="AG58" s="100" t="s">
        <v>444</v>
      </c>
      <c r="AH58" s="100" t="s">
        <v>444</v>
      </c>
      <c r="AI58" s="100" t="s">
        <v>444</v>
      </c>
      <c r="AJ58" s="100" t="s">
        <v>444</v>
      </c>
      <c r="AK58" s="100">
        <v>2982.0729999999999</v>
      </c>
      <c r="AL58" s="29" t="s">
        <v>146</v>
      </c>
    </row>
    <row r="59" spans="1:38" ht="26.25" customHeight="1" thickBot="1" x14ac:dyDescent="0.3">
      <c r="A59" s="40" t="s">
        <v>53</v>
      </c>
      <c r="B59" s="48" t="s">
        <v>147</v>
      </c>
      <c r="C59" s="41" t="s">
        <v>400</v>
      </c>
      <c r="D59" s="42"/>
      <c r="E59" s="100">
        <v>7.6659955120000012</v>
      </c>
      <c r="F59" s="100">
        <v>0.13930471</v>
      </c>
      <c r="G59" s="100">
        <v>5.2391255750000001</v>
      </c>
      <c r="H59" s="100">
        <v>0.13039446999999998</v>
      </c>
      <c r="I59" s="100">
        <v>0.51022337432071063</v>
      </c>
      <c r="J59" s="100">
        <v>0.59170022236079955</v>
      </c>
      <c r="K59" s="100">
        <v>0.65725162040088836</v>
      </c>
      <c r="L59" s="100">
        <v>8.0210005609799E-4</v>
      </c>
      <c r="M59" s="100">
        <v>0.18633092700000001</v>
      </c>
      <c r="N59" s="100">
        <v>1.0517306903799999</v>
      </c>
      <c r="O59" s="100">
        <v>7.5675508060000007E-2</v>
      </c>
      <c r="P59" s="100">
        <v>5.0479841120088999E-2</v>
      </c>
      <c r="Q59" s="100">
        <v>0.11336519636799999</v>
      </c>
      <c r="R59" s="100">
        <v>1.5703267256359998</v>
      </c>
      <c r="S59" s="100">
        <v>0.37044933000000002</v>
      </c>
      <c r="T59" s="100">
        <v>1.0767621206219999</v>
      </c>
      <c r="U59" s="100">
        <v>3.1275804699999998</v>
      </c>
      <c r="V59" s="100">
        <v>14.480885000000001</v>
      </c>
      <c r="W59" s="100">
        <v>3.4531204999999995E-2</v>
      </c>
      <c r="X59" s="100">
        <v>4.101681921E-2</v>
      </c>
      <c r="Y59" s="100">
        <v>6.1654398790000002E-2</v>
      </c>
      <c r="Z59" s="100">
        <v>6.1608832990000001E-2</v>
      </c>
      <c r="AA59" s="100">
        <v>6.1608147790000005E-2</v>
      </c>
      <c r="AB59" s="100">
        <v>0.22588919880000002</v>
      </c>
      <c r="AC59" s="100" t="s">
        <v>444</v>
      </c>
      <c r="AD59" s="100">
        <v>9.7100000000000006E-2</v>
      </c>
      <c r="AE59" s="101"/>
      <c r="AF59" s="100" t="s">
        <v>444</v>
      </c>
      <c r="AG59" s="100" t="s">
        <v>444</v>
      </c>
      <c r="AH59" s="100" t="s">
        <v>444</v>
      </c>
      <c r="AI59" s="100" t="s">
        <v>444</v>
      </c>
      <c r="AJ59" s="100" t="s">
        <v>444</v>
      </c>
      <c r="AK59" s="100">
        <v>1877.011205</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0.15503554893398153</v>
      </c>
      <c r="J61" s="100">
        <v>1.5503555293398157</v>
      </c>
      <c r="K61" s="100">
        <v>5.1291456493241814</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3152901.1241063853</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0.85740759900000008</v>
      </c>
      <c r="F63" s="100">
        <v>2.839096745</v>
      </c>
      <c r="G63" s="100">
        <v>11.052203977</v>
      </c>
      <c r="H63" s="100" t="s">
        <v>443</v>
      </c>
      <c r="I63" s="100">
        <v>0.94511510330446002</v>
      </c>
      <c r="J63" s="100">
        <v>0.97579390850446002</v>
      </c>
      <c r="K63" s="100">
        <v>1.1325578014820001</v>
      </c>
      <c r="L63" s="100">
        <v>2.6463222892524883E-3</v>
      </c>
      <c r="M63" s="100">
        <v>3.8927026590000002</v>
      </c>
      <c r="N63" s="100">
        <v>1.9112400000000002E-2</v>
      </c>
      <c r="O63" s="100">
        <v>6.3708000000000002E-3</v>
      </c>
      <c r="P63" s="100">
        <v>1.2741599999999999E-4</v>
      </c>
      <c r="Q63" s="100">
        <v>1.6988800000000001E-3</v>
      </c>
      <c r="R63" s="100">
        <v>2.1235999999999998E-3</v>
      </c>
      <c r="S63" s="100" t="s">
        <v>443</v>
      </c>
      <c r="T63" s="100">
        <v>1.2741599999999999E-4</v>
      </c>
      <c r="U63" s="100">
        <v>8.4944000000000006E-2</v>
      </c>
      <c r="V63" s="100" t="s">
        <v>443</v>
      </c>
      <c r="W63" s="100">
        <v>0.59311525899999995</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0.652757684</v>
      </c>
      <c r="F64" s="100" t="s">
        <v>445</v>
      </c>
      <c r="G64" s="100" t="s">
        <v>443</v>
      </c>
      <c r="H64" s="100" t="s">
        <v>443</v>
      </c>
      <c r="I64" s="100" t="s">
        <v>445</v>
      </c>
      <c r="J64" s="100" t="s">
        <v>445</v>
      </c>
      <c r="K64" s="100" t="s">
        <v>445</v>
      </c>
      <c r="L64" s="100" t="s">
        <v>445</v>
      </c>
      <c r="M64" s="100">
        <v>5.3813350000000003E-2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1050.2159999999999</v>
      </c>
      <c r="AL64" s="29" t="s">
        <v>158</v>
      </c>
    </row>
    <row r="65" spans="1:38" ht="26.25" customHeight="1" thickBot="1" x14ac:dyDescent="0.3">
      <c r="A65" s="40" t="s">
        <v>53</v>
      </c>
      <c r="B65" s="44" t="s">
        <v>159</v>
      </c>
      <c r="C65" s="41" t="s">
        <v>160</v>
      </c>
      <c r="D65" s="42"/>
      <c r="E65" s="100">
        <v>1.802435188</v>
      </c>
      <c r="F65" s="100" t="s">
        <v>444</v>
      </c>
      <c r="G65" s="100" t="s">
        <v>443</v>
      </c>
      <c r="H65" s="100">
        <v>0.123446466</v>
      </c>
      <c r="I65" s="100" t="s">
        <v>444</v>
      </c>
      <c r="J65" s="100" t="s">
        <v>444</v>
      </c>
      <c r="K65" s="100" t="s">
        <v>444</v>
      </c>
      <c r="L65" s="100" t="s">
        <v>444</v>
      </c>
      <c r="M65" s="100">
        <v>0.49600681099999999</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1768.8779999999999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4.1390207999999998E-2</v>
      </c>
      <c r="F68" s="100" t="s">
        <v>444</v>
      </c>
      <c r="G68" s="100">
        <v>0.26119487499999999</v>
      </c>
      <c r="H68" s="100" t="s">
        <v>444</v>
      </c>
      <c r="I68" s="100" t="s">
        <v>445</v>
      </c>
      <c r="J68" s="100" t="s">
        <v>445</v>
      </c>
      <c r="K68" s="100" t="s">
        <v>445</v>
      </c>
      <c r="L68" s="100" t="s">
        <v>445</v>
      </c>
      <c r="M68" s="100">
        <v>2.4687431999999999E-2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7.1068814009999999</v>
      </c>
      <c r="F70" s="100">
        <v>14.86706523</v>
      </c>
      <c r="G70" s="100">
        <v>7.6342743149999999</v>
      </c>
      <c r="H70" s="100">
        <v>0.923548445</v>
      </c>
      <c r="I70" s="100">
        <v>0.22948142594000001</v>
      </c>
      <c r="J70" s="100">
        <v>0.43957050532000003</v>
      </c>
      <c r="K70" s="100">
        <v>0.73657943800000003</v>
      </c>
      <c r="L70" s="100">
        <v>2.1111366886399999E-4</v>
      </c>
      <c r="M70" s="100">
        <v>1.3074427770000001</v>
      </c>
      <c r="N70" s="100">
        <v>0.20616000000000001</v>
      </c>
      <c r="O70" s="100">
        <v>1.1600000000000002E-3</v>
      </c>
      <c r="P70" s="100">
        <v>0.68485519999999989</v>
      </c>
      <c r="Q70" s="100" t="s">
        <v>443</v>
      </c>
      <c r="R70" s="100">
        <v>3.5400000000000001E-2</v>
      </c>
      <c r="S70" s="100">
        <v>6.6999999999999994E-3</v>
      </c>
      <c r="T70" s="100">
        <v>0.74675000000000002</v>
      </c>
      <c r="U70" s="100" t="s">
        <v>443</v>
      </c>
      <c r="V70" s="100">
        <v>0.56029999999999991</v>
      </c>
      <c r="W70" s="100">
        <v>0.13068174399999999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5.4547766479999993</v>
      </c>
      <c r="F72" s="100">
        <v>1.4120552200000001</v>
      </c>
      <c r="G72" s="100">
        <v>8.0578134650000006</v>
      </c>
      <c r="H72" s="100" t="s">
        <v>443</v>
      </c>
      <c r="I72" s="100">
        <v>6.2566324340779262</v>
      </c>
      <c r="J72" s="100">
        <v>8.9050791209640305</v>
      </c>
      <c r="K72" s="100">
        <v>13.983289503917616</v>
      </c>
      <c r="L72" s="100">
        <v>0.30941604989415245</v>
      </c>
      <c r="M72" s="100">
        <v>268.32006944800003</v>
      </c>
      <c r="N72" s="100">
        <v>66.565214531140001</v>
      </c>
      <c r="O72" s="100">
        <v>0.91779017659164608</v>
      </c>
      <c r="P72" s="100">
        <v>0.55329964263999998</v>
      </c>
      <c r="Q72" s="100">
        <v>1.256223265057</v>
      </c>
      <c r="R72" s="100">
        <v>13.770957578326222</v>
      </c>
      <c r="S72" s="100">
        <v>5.107944378</v>
      </c>
      <c r="T72" s="100">
        <v>5.9717579419529958</v>
      </c>
      <c r="U72" s="100">
        <v>0.27504956600000002</v>
      </c>
      <c r="V72" s="100">
        <v>80.615507489999999</v>
      </c>
      <c r="W72" s="100">
        <v>23.055799659000002</v>
      </c>
      <c r="X72" s="100">
        <v>4.0207907476599996</v>
      </c>
      <c r="Y72" s="100">
        <v>5.03254734174</v>
      </c>
      <c r="Z72" s="100">
        <v>2.5642984859599998</v>
      </c>
      <c r="AA72" s="100">
        <v>1.8459907803199997</v>
      </c>
      <c r="AB72" s="100">
        <v>13.46362735606</v>
      </c>
      <c r="AC72" s="100">
        <v>7.7026281919999997</v>
      </c>
      <c r="AD72" s="100">
        <v>82.003320000000002</v>
      </c>
      <c r="AE72" s="101"/>
      <c r="AF72" s="100" t="s">
        <v>444</v>
      </c>
      <c r="AG72" s="100" t="s">
        <v>444</v>
      </c>
      <c r="AH72" s="100" t="s">
        <v>444</v>
      </c>
      <c r="AI72" s="100" t="s">
        <v>444</v>
      </c>
      <c r="AJ72" s="100" t="s">
        <v>444</v>
      </c>
      <c r="AK72" s="100">
        <v>11841.527699999999</v>
      </c>
      <c r="AL72" s="29" t="s">
        <v>179</v>
      </c>
    </row>
    <row r="73" spans="1:38" ht="26.25" customHeight="1" thickBot="1" x14ac:dyDescent="0.3">
      <c r="A73" s="40" t="s">
        <v>53</v>
      </c>
      <c r="B73" s="40" t="s">
        <v>180</v>
      </c>
      <c r="C73" s="41" t="s">
        <v>181</v>
      </c>
      <c r="D73" s="42"/>
      <c r="E73" s="100">
        <v>5.0273979999999998E-3</v>
      </c>
      <c r="F73" s="100" t="s">
        <v>443</v>
      </c>
      <c r="G73" s="100">
        <v>0.282687193</v>
      </c>
      <c r="H73" s="100" t="s">
        <v>446</v>
      </c>
      <c r="I73" s="100" t="s">
        <v>445</v>
      </c>
      <c r="J73" s="100" t="s">
        <v>445</v>
      </c>
      <c r="K73" s="100" t="s">
        <v>445</v>
      </c>
      <c r="L73" s="100" t="s">
        <v>445</v>
      </c>
      <c r="M73" s="100">
        <v>4.6629736999999997E-2</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4.3733701E-2</v>
      </c>
      <c r="F74" s="100" t="s">
        <v>445</v>
      </c>
      <c r="G74" s="100">
        <v>4.1635789999999997E-3</v>
      </c>
      <c r="H74" s="100" t="s">
        <v>443</v>
      </c>
      <c r="I74" s="100" t="s">
        <v>445</v>
      </c>
      <c r="J74" s="100" t="s">
        <v>445</v>
      </c>
      <c r="K74" s="100" t="s">
        <v>445</v>
      </c>
      <c r="L74" s="100" t="s">
        <v>445</v>
      </c>
      <c r="M74" s="100">
        <v>8.8361577999999996E-2</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0.56085888300000009</v>
      </c>
      <c r="F80" s="100">
        <v>0.7018700000000001</v>
      </c>
      <c r="G80" s="100">
        <v>3.6088641809999995</v>
      </c>
      <c r="H80" s="100">
        <v>1.3711823999999999E-2</v>
      </c>
      <c r="I80" s="100">
        <v>4.3842121056064047E-2</v>
      </c>
      <c r="J80" s="100">
        <v>6.040366805867927E-2</v>
      </c>
      <c r="K80" s="100">
        <v>6.8903854000000014E-2</v>
      </c>
      <c r="L80" s="100">
        <v>4.5752697417577992E-5</v>
      </c>
      <c r="M80" s="100">
        <v>0.40797388800000001</v>
      </c>
      <c r="N80" s="100">
        <v>10.611914403412831</v>
      </c>
      <c r="O80" s="100">
        <v>0.29006638710142302</v>
      </c>
      <c r="P80" s="100">
        <v>0.14232723299397601</v>
      </c>
      <c r="Q80" s="100">
        <v>1.1339801117281321</v>
      </c>
      <c r="R80" s="100">
        <v>5.4796861675988004E-2</v>
      </c>
      <c r="S80" s="100">
        <v>3.4322023106078428</v>
      </c>
      <c r="T80" s="100">
        <v>6.3789228000000003E-2</v>
      </c>
      <c r="U80" s="100">
        <v>0.85065500000000005</v>
      </c>
      <c r="V80" s="100">
        <v>36.317199963238011</v>
      </c>
      <c r="W80" s="100">
        <v>1.265728937</v>
      </c>
      <c r="X80" s="100">
        <v>5.9800000000000001E-3</v>
      </c>
      <c r="Y80" s="100">
        <v>5.9800000000000001E-3</v>
      </c>
      <c r="Z80" s="100">
        <v>5.9800000000000001E-3</v>
      </c>
      <c r="AA80" s="100">
        <v>5.9800000000000001E-3</v>
      </c>
      <c r="AB80" s="100">
        <v>2.392E-2</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1.6174727672322049E-2</v>
      </c>
      <c r="J81" s="100">
        <v>7.3791083190589551E-2</v>
      </c>
      <c r="K81" s="100">
        <v>0.19738406510867001</v>
      </c>
      <c r="L81" s="100">
        <v>2.3851877482502E-5</v>
      </c>
      <c r="M81" s="100">
        <v>0.16126970386666667</v>
      </c>
      <c r="N81" s="100">
        <v>0.82153484207999994</v>
      </c>
      <c r="O81" s="100">
        <v>1.071868E-2</v>
      </c>
      <c r="P81" s="100" t="s">
        <v>443</v>
      </c>
      <c r="Q81" s="100">
        <v>2.2968599999999999E-2</v>
      </c>
      <c r="R81" s="100">
        <v>0.30696859479999999</v>
      </c>
      <c r="S81" s="100" t="s">
        <v>443</v>
      </c>
      <c r="T81" s="100" t="s">
        <v>443</v>
      </c>
      <c r="U81" s="100" t="s">
        <v>443</v>
      </c>
      <c r="V81" s="100">
        <v>4.1505449343702496</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12.892674582490487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10239085</v>
      </c>
      <c r="AL82" s="99" t="s">
        <v>440</v>
      </c>
    </row>
    <row r="83" spans="1:38" ht="26.25" customHeight="1" thickBot="1" x14ac:dyDescent="0.3">
      <c r="A83" s="40" t="s">
        <v>53</v>
      </c>
      <c r="B83" s="51" t="s">
        <v>209</v>
      </c>
      <c r="C83" s="52" t="s">
        <v>210</v>
      </c>
      <c r="D83" s="42"/>
      <c r="E83" s="100">
        <v>2.1905520000000001E-2</v>
      </c>
      <c r="F83" s="100">
        <v>6.4381254170514005E-2</v>
      </c>
      <c r="G83" s="100">
        <v>1.0122652999999999E-2</v>
      </c>
      <c r="H83" s="100" t="s">
        <v>444</v>
      </c>
      <c r="I83" s="100">
        <v>1.2204325815670167E-2</v>
      </c>
      <c r="J83" s="100">
        <v>4.6623863842755423E-2</v>
      </c>
      <c r="K83" s="100">
        <v>0.28403614932116422</v>
      </c>
      <c r="L83" s="100">
        <v>3.2117460629434158E-4</v>
      </c>
      <c r="M83" s="100">
        <v>0.19492039200000003</v>
      </c>
      <c r="N83" s="100" t="s">
        <v>444</v>
      </c>
      <c r="O83" s="100" t="s">
        <v>444</v>
      </c>
      <c r="P83" s="100" t="s">
        <v>444</v>
      </c>
      <c r="Q83" s="100" t="s">
        <v>444</v>
      </c>
      <c r="R83" s="100" t="s">
        <v>444</v>
      </c>
      <c r="S83" s="100" t="s">
        <v>444</v>
      </c>
      <c r="T83" s="100" t="s">
        <v>444</v>
      </c>
      <c r="U83" s="100" t="s">
        <v>444</v>
      </c>
      <c r="V83" s="100" t="s">
        <v>444</v>
      </c>
      <c r="W83" s="100">
        <v>1.89E-2</v>
      </c>
      <c r="X83" s="100">
        <v>2.3398823069999998E-3</v>
      </c>
      <c r="Y83" s="100">
        <v>6.2919305084000003E-3</v>
      </c>
      <c r="Z83" s="100">
        <v>8.0530493196669991E-3</v>
      </c>
      <c r="AA83" s="100">
        <v>1.93240569667E-4</v>
      </c>
      <c r="AB83" s="100">
        <v>1.6878102704E-2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0.13279073599999999</v>
      </c>
      <c r="F85" s="100">
        <v>33.663126523557409</v>
      </c>
      <c r="G85" s="100">
        <v>2.7234640000000001E-3</v>
      </c>
      <c r="H85" s="100" t="s">
        <v>443</v>
      </c>
      <c r="I85" s="100" t="s">
        <v>444</v>
      </c>
      <c r="J85" s="100" t="s">
        <v>444</v>
      </c>
      <c r="K85" s="100" t="s">
        <v>444</v>
      </c>
      <c r="L85" s="100" t="s">
        <v>444</v>
      </c>
      <c r="M85" s="100">
        <v>0.11268045900000001</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1.02984E-3</v>
      </c>
      <c r="F86" s="100">
        <v>4.9725252800000002</v>
      </c>
      <c r="G86" s="100">
        <v>3.0996399999999998E-4</v>
      </c>
      <c r="H86" s="100" t="s">
        <v>443</v>
      </c>
      <c r="I86" s="100" t="s">
        <v>444</v>
      </c>
      <c r="J86" s="100" t="s">
        <v>444</v>
      </c>
      <c r="K86" s="100" t="s">
        <v>444</v>
      </c>
      <c r="L86" s="100" t="s">
        <v>444</v>
      </c>
      <c r="M86" s="100">
        <v>9.8985099999999993E-4</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1.5634262215446451</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959318</v>
      </c>
      <c r="AL87" s="29" t="s">
        <v>217</v>
      </c>
    </row>
    <row r="88" spans="1:38" ht="26.25" customHeight="1" thickBot="1" x14ac:dyDescent="0.3">
      <c r="A88" s="40" t="s">
        <v>206</v>
      </c>
      <c r="B88" s="46" t="s">
        <v>220</v>
      </c>
      <c r="C88" s="50" t="s">
        <v>221</v>
      </c>
      <c r="D88" s="42"/>
      <c r="E88" s="100">
        <v>5.5216775000000003E-2</v>
      </c>
      <c r="F88" s="100">
        <v>9.1130682367500668</v>
      </c>
      <c r="G88" s="100">
        <v>2.7797975000000003E-2</v>
      </c>
      <c r="H88" s="100">
        <v>3.7284000000000002E-3</v>
      </c>
      <c r="I88" s="100" t="s">
        <v>444</v>
      </c>
      <c r="J88" s="100" t="s">
        <v>444</v>
      </c>
      <c r="K88" s="100" t="s">
        <v>444</v>
      </c>
      <c r="L88" s="100" t="s">
        <v>444</v>
      </c>
      <c r="M88" s="100">
        <v>8.5126939000000013E-2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2.6200249999999998E-3</v>
      </c>
      <c r="F89" s="100">
        <v>10.575283422103897</v>
      </c>
      <c r="G89" s="100">
        <v>5.2870000000000004E-6</v>
      </c>
      <c r="H89" s="100">
        <v>1.499785E-3</v>
      </c>
      <c r="I89" s="100" t="s">
        <v>444</v>
      </c>
      <c r="J89" s="100" t="s">
        <v>444</v>
      </c>
      <c r="K89" s="100" t="s">
        <v>444</v>
      </c>
      <c r="L89" s="100" t="s">
        <v>444</v>
      </c>
      <c r="M89" s="100">
        <v>2.6042699999999998E-4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5.2512225868999991</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2.5725000000000001E-3</v>
      </c>
      <c r="Y90" s="100">
        <v>1.2985E-3</v>
      </c>
      <c r="Z90" s="100">
        <v>1.2985E-3</v>
      </c>
      <c r="AA90" s="100">
        <v>1.2985E-3</v>
      </c>
      <c r="AB90" s="100">
        <v>6.4679999999999998E-3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4.3143158069723457E-2</v>
      </c>
      <c r="F91" s="100">
        <v>0.13225774392100284</v>
      </c>
      <c r="G91" s="100">
        <v>1.7501155784320026E-2</v>
      </c>
      <c r="H91" s="100">
        <v>0.13018778447579396</v>
      </c>
      <c r="I91" s="100">
        <v>0.70538377353114423</v>
      </c>
      <c r="J91" s="100">
        <v>0.76592272739551459</v>
      </c>
      <c r="K91" s="100">
        <v>0.77842671128455043</v>
      </c>
      <c r="L91" s="100">
        <v>2.8793141730865013E-3</v>
      </c>
      <c r="M91" s="100">
        <v>1.3191460708003939</v>
      </c>
      <c r="N91" s="100">
        <v>1.4703843251256372</v>
      </c>
      <c r="O91" s="100">
        <v>0.19591174332000727</v>
      </c>
      <c r="P91" s="100">
        <v>3.424406911951147E-3</v>
      </c>
      <c r="Q91" s="100">
        <v>2.640834032981868E-3</v>
      </c>
      <c r="R91" s="100">
        <v>0.30550135091042585</v>
      </c>
      <c r="S91" s="100">
        <v>12.078230652005743</v>
      </c>
      <c r="T91" s="100">
        <v>0.57590811193124514</v>
      </c>
      <c r="U91" s="100">
        <v>6.5360297319685345E-2</v>
      </c>
      <c r="V91" s="100">
        <v>6.9849138391319947</v>
      </c>
      <c r="W91" s="100">
        <v>2.3698079876240258E-3</v>
      </c>
      <c r="X91" s="100">
        <v>2.6304872942626684E-3</v>
      </c>
      <c r="Y91" s="100">
        <v>1.0664137678308115E-3</v>
      </c>
      <c r="Z91" s="100">
        <v>1.0664137678308115E-3</v>
      </c>
      <c r="AA91" s="100">
        <v>1.0664137678308115E-3</v>
      </c>
      <c r="AB91" s="100">
        <v>5.8297285975551028E-3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7.2500000000000004E-3</v>
      </c>
      <c r="F92" s="100">
        <v>0.67800000000000005</v>
      </c>
      <c r="G92" s="100">
        <v>3.0000000000000001E-3</v>
      </c>
      <c r="H92" s="100" t="s">
        <v>443</v>
      </c>
      <c r="I92" s="100" t="s">
        <v>445</v>
      </c>
      <c r="J92" s="100" t="s">
        <v>445</v>
      </c>
      <c r="K92" s="100" t="s">
        <v>443</v>
      </c>
      <c r="L92" s="100" t="s">
        <v>443</v>
      </c>
      <c r="M92" s="100">
        <v>4.8255499999999996E-3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254.244</v>
      </c>
      <c r="AL92" s="29" t="s">
        <v>229</v>
      </c>
    </row>
    <row r="93" spans="1:38" ht="26.25" customHeight="1" thickBot="1" x14ac:dyDescent="0.3">
      <c r="A93" s="40" t="s">
        <v>53</v>
      </c>
      <c r="B93" s="44" t="s">
        <v>230</v>
      </c>
      <c r="C93" s="41" t="s">
        <v>403</v>
      </c>
      <c r="D93" s="47"/>
      <c r="E93" s="100">
        <v>8.1637563002000008E-2</v>
      </c>
      <c r="F93" s="100">
        <v>2.4695352760346925</v>
      </c>
      <c r="G93" s="100">
        <v>2.7328214E-2</v>
      </c>
      <c r="H93" s="100">
        <v>8.3360159999999999E-3</v>
      </c>
      <c r="I93" s="100">
        <v>2.5470192319325811E-2</v>
      </c>
      <c r="J93" s="100">
        <v>3.4667792677152011E-2</v>
      </c>
      <c r="K93" s="100">
        <v>5.3295050128339426E-2</v>
      </c>
      <c r="L93" s="100">
        <v>5.8912000000000002E-7</v>
      </c>
      <c r="M93" s="100">
        <v>0.58953631300200005</v>
      </c>
      <c r="N93" s="100" t="s">
        <v>443</v>
      </c>
      <c r="O93" s="100" t="s">
        <v>444</v>
      </c>
      <c r="P93" s="100" t="s">
        <v>443</v>
      </c>
      <c r="Q93" s="100" t="s">
        <v>444</v>
      </c>
      <c r="R93" s="100" t="s">
        <v>444</v>
      </c>
      <c r="S93" s="100" t="s">
        <v>444</v>
      </c>
      <c r="T93" s="100" t="s">
        <v>444</v>
      </c>
      <c r="U93" s="100" t="s">
        <v>444</v>
      </c>
      <c r="V93" s="100" t="s">
        <v>444</v>
      </c>
      <c r="W93" s="100">
        <v>1.578E-3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0.37600115899999997</v>
      </c>
      <c r="F95" s="100" t="s">
        <v>444</v>
      </c>
      <c r="G95" s="100">
        <v>0.19863086600000002</v>
      </c>
      <c r="H95" s="100" t="s">
        <v>443</v>
      </c>
      <c r="I95" s="100" t="s">
        <v>445</v>
      </c>
      <c r="J95" s="100" t="s">
        <v>445</v>
      </c>
      <c r="K95" s="100" t="s">
        <v>445</v>
      </c>
      <c r="L95" s="100" t="s">
        <v>443</v>
      </c>
      <c r="M95" s="100">
        <v>0.36916496799999998</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20.606049549799998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1.5989907000000001E-2</v>
      </c>
      <c r="F98" s="100" t="s">
        <v>443</v>
      </c>
      <c r="G98" s="100">
        <v>2.1424410000000001E-3</v>
      </c>
      <c r="H98" s="100">
        <v>4.5299099999999997E-4</v>
      </c>
      <c r="I98" s="100">
        <v>0.36262278316812496</v>
      </c>
      <c r="J98" s="100">
        <v>0.37029919231616826</v>
      </c>
      <c r="K98" s="100">
        <v>0.39227917740215679</v>
      </c>
      <c r="L98" s="100">
        <v>1.0153437928707501E-3</v>
      </c>
      <c r="M98" s="100">
        <v>1.2857413E-2</v>
      </c>
      <c r="N98" s="100">
        <v>1.21713448405497</v>
      </c>
      <c r="O98" s="100">
        <v>6.1813369634889995E-3</v>
      </c>
      <c r="P98" s="100">
        <v>1.107472947133E-3</v>
      </c>
      <c r="Q98" s="100">
        <v>5.9716678521879998E-3</v>
      </c>
      <c r="R98" s="100">
        <v>0.24970961589591098</v>
      </c>
      <c r="S98" s="100">
        <v>0.175903045391479</v>
      </c>
      <c r="T98" s="100">
        <v>0.25480708056733298</v>
      </c>
      <c r="U98" s="100" t="s">
        <v>443</v>
      </c>
      <c r="V98" s="100">
        <v>0.81200000000000006</v>
      </c>
      <c r="W98" s="100">
        <v>0.54248279200000005</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0.24574847005112158</v>
      </c>
      <c r="F99" s="100">
        <v>7.0143283132839915</v>
      </c>
      <c r="G99" s="100" t="s">
        <v>444</v>
      </c>
      <c r="H99" s="100">
        <v>8.6736380280784751</v>
      </c>
      <c r="I99" s="100">
        <v>6.8295464250178142E-2</v>
      </c>
      <c r="J99" s="100">
        <v>0.119217586529662</v>
      </c>
      <c r="K99" s="100">
        <v>0.2611432943030691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767.928</v>
      </c>
      <c r="AL99" s="29" t="s">
        <v>243</v>
      </c>
    </row>
    <row r="100" spans="1:38" ht="26.25" customHeight="1" thickBot="1" x14ac:dyDescent="0.3">
      <c r="A100" s="40" t="s">
        <v>241</v>
      </c>
      <c r="B100" s="40" t="s">
        <v>244</v>
      </c>
      <c r="C100" s="41" t="s">
        <v>406</v>
      </c>
      <c r="D100" s="54"/>
      <c r="E100" s="100">
        <v>0.63507144345820421</v>
      </c>
      <c r="F100" s="100">
        <v>15.314383218810248</v>
      </c>
      <c r="G100" s="100" t="s">
        <v>444</v>
      </c>
      <c r="H100" s="100">
        <v>13.809617289164553</v>
      </c>
      <c r="I100" s="100">
        <v>0.14224879252280259</v>
      </c>
      <c r="J100" s="100">
        <v>0.23752749328949468</v>
      </c>
      <c r="K100" s="100">
        <v>0.51615104047982197</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2225.884</v>
      </c>
      <c r="AL100" s="29" t="s">
        <v>243</v>
      </c>
    </row>
    <row r="101" spans="1:38" ht="26.25" customHeight="1" thickBot="1" x14ac:dyDescent="0.3">
      <c r="A101" s="40" t="s">
        <v>241</v>
      </c>
      <c r="B101" s="40" t="s">
        <v>245</v>
      </c>
      <c r="C101" s="41" t="s">
        <v>246</v>
      </c>
      <c r="D101" s="54"/>
      <c r="E101" s="100">
        <v>1.8872481669384832E-3</v>
      </c>
      <c r="F101" s="100">
        <v>3.4565025403926301E-2</v>
      </c>
      <c r="G101" s="100" t="s">
        <v>444</v>
      </c>
      <c r="H101" s="100">
        <v>8.9817171130682494E-2</v>
      </c>
      <c r="I101" s="100">
        <v>2.0093300000000001E-3</v>
      </c>
      <c r="J101" s="100">
        <v>6.02792E-3</v>
      </c>
      <c r="K101" s="100">
        <v>1.4065169999999998E-2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123.94300000000001</v>
      </c>
      <c r="AL101" s="29" t="s">
        <v>243</v>
      </c>
    </row>
    <row r="102" spans="1:38" ht="26.25" customHeight="1" thickBot="1" x14ac:dyDescent="0.3">
      <c r="A102" s="40" t="s">
        <v>241</v>
      </c>
      <c r="B102" s="40" t="s">
        <v>247</v>
      </c>
      <c r="C102" s="41" t="s">
        <v>384</v>
      </c>
      <c r="D102" s="54"/>
      <c r="E102" s="100">
        <v>5.090319112708435E-2</v>
      </c>
      <c r="F102" s="100">
        <v>1.8679599414523829</v>
      </c>
      <c r="G102" s="100" t="s">
        <v>444</v>
      </c>
      <c r="H102" s="100">
        <v>20.289950751244863</v>
      </c>
      <c r="I102" s="100">
        <v>4.5434938599999995E-2</v>
      </c>
      <c r="J102" s="100">
        <v>0.6587091060000001</v>
      </c>
      <c r="K102" s="100">
        <v>4.2623074165647061</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6895.3009999999995</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2.2603096793424656E-4</v>
      </c>
      <c r="F104" s="100">
        <v>8.2529417753424653E-3</v>
      </c>
      <c r="G104" s="100" t="s">
        <v>444</v>
      </c>
      <c r="H104" s="100">
        <v>1.3721643480975345E-2</v>
      </c>
      <c r="I104" s="100">
        <v>1.008312E-4</v>
      </c>
      <c r="J104" s="100">
        <v>3.1648199999999998E-4</v>
      </c>
      <c r="K104" s="100">
        <v>7.3844800000000006E-4</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13.225999999999999</v>
      </c>
      <c r="AL104" s="29" t="s">
        <v>243</v>
      </c>
    </row>
    <row r="105" spans="1:38" ht="26.25" customHeight="1" thickBot="1" x14ac:dyDescent="0.3">
      <c r="A105" s="40" t="s">
        <v>241</v>
      </c>
      <c r="B105" s="40" t="s">
        <v>252</v>
      </c>
      <c r="C105" s="41" t="s">
        <v>253</v>
      </c>
      <c r="D105" s="54"/>
      <c r="E105" s="100">
        <v>1.3818689601954337E-2</v>
      </c>
      <c r="F105" s="100">
        <v>0.33710619114246576</v>
      </c>
      <c r="G105" s="100" t="s">
        <v>444</v>
      </c>
      <c r="H105" s="100">
        <v>0.24554945230918721</v>
      </c>
      <c r="I105" s="100">
        <v>5.5550500000000006E-3</v>
      </c>
      <c r="J105" s="100">
        <v>8.7433100000000007E-3</v>
      </c>
      <c r="K105" s="100">
        <v>1.9031969999999999E-2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46.314999999999998</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5.592279160799523E-2</v>
      </c>
      <c r="F107" s="100">
        <v>2.1757828949999998</v>
      </c>
      <c r="G107" s="100" t="s">
        <v>444</v>
      </c>
      <c r="H107" s="100">
        <v>1.841768740835436</v>
      </c>
      <c r="I107" s="100">
        <v>1.06213027E-2</v>
      </c>
      <c r="J107" s="100">
        <v>0.21199633400000004</v>
      </c>
      <c r="K107" s="100">
        <v>1.0069825864999999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13186.563</v>
      </c>
      <c r="AL107" s="29" t="s">
        <v>243</v>
      </c>
    </row>
    <row r="108" spans="1:38" ht="26.25" customHeight="1" thickBot="1" x14ac:dyDescent="0.3">
      <c r="A108" s="40" t="s">
        <v>241</v>
      </c>
      <c r="B108" s="40" t="s">
        <v>257</v>
      </c>
      <c r="C108" s="41" t="s">
        <v>378</v>
      </c>
      <c r="D108" s="54"/>
      <c r="E108" s="100">
        <v>0.55725531729727373</v>
      </c>
      <c r="F108" s="100">
        <v>2.49159424</v>
      </c>
      <c r="G108" s="100" t="s">
        <v>444</v>
      </c>
      <c r="H108" s="100">
        <v>3.2369967363031407</v>
      </c>
      <c r="I108" s="100">
        <v>3.9992446899999999E-2</v>
      </c>
      <c r="J108" s="100">
        <v>0.53039648699999997</v>
      </c>
      <c r="K108" s="100">
        <v>1.0607929739999999</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23070.316999999999</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1.0072427547370175E-2</v>
      </c>
      <c r="F110" s="100">
        <v>0.38049622599999999</v>
      </c>
      <c r="G110" s="100" t="s">
        <v>444</v>
      </c>
      <c r="H110" s="100">
        <v>0.21499213485651217</v>
      </c>
      <c r="I110" s="100">
        <v>1.8144333499999998E-2</v>
      </c>
      <c r="J110" s="100">
        <v>9.1449227000000008E-2</v>
      </c>
      <c r="K110" s="100">
        <v>9.1449307000000007E-2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778.11400000000003</v>
      </c>
      <c r="AL110" s="29" t="s">
        <v>243</v>
      </c>
    </row>
    <row r="111" spans="1:38" ht="26.25" customHeight="1" thickBot="1" x14ac:dyDescent="0.3">
      <c r="A111" s="40" t="s">
        <v>241</v>
      </c>
      <c r="B111" s="40" t="s">
        <v>260</v>
      </c>
      <c r="C111" s="41" t="s">
        <v>374</v>
      </c>
      <c r="D111" s="54"/>
      <c r="E111" s="100">
        <v>7.6186999999999994E-5</v>
      </c>
      <c r="F111" s="100">
        <v>7.5647806999999997E-2</v>
      </c>
      <c r="G111" s="100" t="s">
        <v>444</v>
      </c>
      <c r="H111" s="100">
        <v>0.11404006</v>
      </c>
      <c r="I111" s="100">
        <v>1.587894E-4</v>
      </c>
      <c r="J111" s="100">
        <v>3.0245599999999999E-4</v>
      </c>
      <c r="K111" s="100">
        <v>6.8052599999999998E-4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76.186999999999998</v>
      </c>
      <c r="AL111" s="29" t="s">
        <v>243</v>
      </c>
    </row>
    <row r="112" spans="1:38" ht="26.25" customHeight="1" thickBot="1" x14ac:dyDescent="0.3">
      <c r="A112" s="40" t="s">
        <v>261</v>
      </c>
      <c r="B112" s="40" t="s">
        <v>262</v>
      </c>
      <c r="C112" s="41" t="s">
        <v>263</v>
      </c>
      <c r="D112" s="42"/>
      <c r="E112" s="100">
        <v>6.5136728011580818</v>
      </c>
      <c r="F112" s="100" t="s">
        <v>444</v>
      </c>
      <c r="G112" s="100" t="s">
        <v>444</v>
      </c>
      <c r="H112" s="100">
        <v>6.0195285534476017</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162841819.77895203</v>
      </c>
      <c r="AL112" s="29" t="s">
        <v>416</v>
      </c>
    </row>
    <row r="113" spans="1:38" ht="26.25" customHeight="1" thickBot="1" x14ac:dyDescent="0.3">
      <c r="A113" s="40" t="s">
        <v>261</v>
      </c>
      <c r="B113" s="55" t="s">
        <v>264</v>
      </c>
      <c r="C113" s="56" t="s">
        <v>265</v>
      </c>
      <c r="D113" s="42"/>
      <c r="E113" s="100">
        <v>8.2583294527546975</v>
      </c>
      <c r="F113" s="100">
        <v>2.612809596436326</v>
      </c>
      <c r="G113" s="100" t="s">
        <v>444</v>
      </c>
      <c r="H113" s="100">
        <v>26.690198153340472</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157744240.04206416</v>
      </c>
      <c r="AL113" s="97" t="s">
        <v>432</v>
      </c>
    </row>
    <row r="114" spans="1:38" ht="26.25" customHeight="1" thickBot="1" x14ac:dyDescent="0.3">
      <c r="A114" s="40" t="s">
        <v>261</v>
      </c>
      <c r="B114" s="55" t="s">
        <v>266</v>
      </c>
      <c r="C114" s="56" t="s">
        <v>385</v>
      </c>
      <c r="D114" s="42"/>
      <c r="E114" s="100">
        <v>1.546956E-2</v>
      </c>
      <c r="F114" s="100" t="s">
        <v>444</v>
      </c>
      <c r="G114" s="100" t="s">
        <v>444</v>
      </c>
      <c r="H114" s="100">
        <v>7.8268599999999997E-3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386738.95378815557</v>
      </c>
      <c r="AL114" s="29" t="s">
        <v>410</v>
      </c>
    </row>
    <row r="115" spans="1:38" ht="26.25" customHeight="1" thickBot="1" x14ac:dyDescent="0.3">
      <c r="A115" s="40" t="s">
        <v>261</v>
      </c>
      <c r="B115" s="55" t="s">
        <v>267</v>
      </c>
      <c r="C115" s="56" t="s">
        <v>268</v>
      </c>
      <c r="D115" s="42"/>
      <c r="E115" s="100">
        <v>2.6781435999999998E-3</v>
      </c>
      <c r="F115" s="100" t="s">
        <v>444</v>
      </c>
      <c r="G115" s="100" t="s">
        <v>444</v>
      </c>
      <c r="H115" s="100">
        <v>5.3562871999999996E-3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66953.59</v>
      </c>
      <c r="AL115" s="29" t="s">
        <v>410</v>
      </c>
    </row>
    <row r="116" spans="1:38" ht="26.25" customHeight="1" thickBot="1" x14ac:dyDescent="0.3">
      <c r="A116" s="40" t="s">
        <v>261</v>
      </c>
      <c r="B116" s="40" t="s">
        <v>269</v>
      </c>
      <c r="C116" s="46" t="s">
        <v>407</v>
      </c>
      <c r="D116" s="42"/>
      <c r="E116" s="100" t="s">
        <v>445</v>
      </c>
      <c r="F116" s="100">
        <v>8.21413631026994E-2</v>
      </c>
      <c r="G116" s="100" t="s">
        <v>444</v>
      </c>
      <c r="H116" s="100">
        <v>8.3498983398673872</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82945348.323765829</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7.5009473105000002E-2</v>
      </c>
      <c r="J119" s="100">
        <v>1.3452992643499999</v>
      </c>
      <c r="K119" s="100">
        <v>1.3452992643499999</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1394082.9628999999</v>
      </c>
      <c r="AL119" s="29" t="s">
        <v>410</v>
      </c>
    </row>
    <row r="120" spans="1:38" ht="26.25" customHeight="1" thickBot="1" x14ac:dyDescent="0.3">
      <c r="A120" s="40" t="s">
        <v>261</v>
      </c>
      <c r="B120" s="40" t="s">
        <v>275</v>
      </c>
      <c r="C120" s="41" t="s">
        <v>276</v>
      </c>
      <c r="D120" s="42"/>
      <c r="E120" s="100" t="s">
        <v>444</v>
      </c>
      <c r="F120" s="100" t="s">
        <v>444</v>
      </c>
      <c r="G120" s="100" t="s">
        <v>444</v>
      </c>
      <c r="H120" s="100">
        <v>5.3857522159999997E-2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6.4438045407409668</v>
      </c>
      <c r="AL120" s="97" t="s">
        <v>433</v>
      </c>
    </row>
    <row r="121" spans="1:38" ht="26.25" customHeight="1" thickBot="1" x14ac:dyDescent="0.3">
      <c r="A121" s="40" t="s">
        <v>261</v>
      </c>
      <c r="B121" s="40" t="s">
        <v>277</v>
      </c>
      <c r="C121" s="46" t="s">
        <v>278</v>
      </c>
      <c r="D121" s="43"/>
      <c r="E121" s="100" t="s">
        <v>444</v>
      </c>
      <c r="F121" s="100">
        <v>1.2168955076000001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1414994.78</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2.2798973220000001</v>
      </c>
      <c r="G125" s="100" t="s">
        <v>443</v>
      </c>
      <c r="H125" s="100" t="s">
        <v>443</v>
      </c>
      <c r="I125" s="100">
        <v>7.3814078329999993E-5</v>
      </c>
      <c r="J125" s="100">
        <v>4.9265615619000001E-4</v>
      </c>
      <c r="K125" s="100">
        <v>1.04247146263E-3</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3295.4885949999998</v>
      </c>
      <c r="AL125" s="29" t="s">
        <v>421</v>
      </c>
    </row>
    <row r="126" spans="1:38" ht="26.25" customHeight="1" thickBot="1" x14ac:dyDescent="0.3">
      <c r="A126" s="40" t="s">
        <v>286</v>
      </c>
      <c r="B126" s="40" t="s">
        <v>289</v>
      </c>
      <c r="C126" s="41" t="s">
        <v>290</v>
      </c>
      <c r="D126" s="42"/>
      <c r="E126" s="100" t="s">
        <v>443</v>
      </c>
      <c r="F126" s="100">
        <v>2.804946803E-2</v>
      </c>
      <c r="G126" s="100" t="s">
        <v>444</v>
      </c>
      <c r="H126" s="100">
        <v>0.26266392</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1094.433</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0.40121158199999996</v>
      </c>
      <c r="F128" s="100">
        <v>6.3591648039999999E-3</v>
      </c>
      <c r="G128" s="100">
        <v>2.0689701999999997E-2</v>
      </c>
      <c r="H128" s="100">
        <v>4.9060000000000001E-5</v>
      </c>
      <c r="I128" s="100">
        <v>3.2544599999999998E-3</v>
      </c>
      <c r="J128" s="100">
        <v>3.6253399999999995E-3</v>
      </c>
      <c r="K128" s="100">
        <v>4.0742999999999994E-3</v>
      </c>
      <c r="L128" s="100">
        <v>8.1157999999999998E-5</v>
      </c>
      <c r="M128" s="100">
        <v>8.0057676999999994E-2</v>
      </c>
      <c r="N128" s="100">
        <v>0.25004767</v>
      </c>
      <c r="O128" s="100">
        <v>7.0797999999999998E-3</v>
      </c>
      <c r="P128" s="100">
        <v>1.8306619999999999E-2</v>
      </c>
      <c r="Q128" s="100">
        <v>6.2034480000000003E-2</v>
      </c>
      <c r="R128" s="100">
        <v>2.4750359999999999E-2</v>
      </c>
      <c r="S128" s="100">
        <v>0.13487787000000001</v>
      </c>
      <c r="T128" s="100">
        <v>6.9652530000000004E-2</v>
      </c>
      <c r="U128" s="100">
        <v>7.0474869999999998E-3</v>
      </c>
      <c r="V128" s="100">
        <v>0.126718887</v>
      </c>
      <c r="W128" s="100">
        <v>0.17843418999999999</v>
      </c>
      <c r="X128" s="100">
        <v>3.7620664999999997E-4</v>
      </c>
      <c r="Y128" s="100">
        <v>3.7698604999999996E-4</v>
      </c>
      <c r="Z128" s="100">
        <v>3.7629689999999996E-4</v>
      </c>
      <c r="AA128" s="100">
        <v>3.7646918999999999E-4</v>
      </c>
      <c r="AB128" s="100">
        <v>1.5059587899999998E-3</v>
      </c>
      <c r="AC128" s="100">
        <v>0.15562036363999998</v>
      </c>
      <c r="AD128" s="100">
        <v>1.3679999999999999E-2</v>
      </c>
      <c r="AE128" s="101"/>
      <c r="AF128" s="100" t="s">
        <v>444</v>
      </c>
      <c r="AG128" s="100" t="s">
        <v>444</v>
      </c>
      <c r="AH128" s="100" t="s">
        <v>444</v>
      </c>
      <c r="AI128" s="100" t="s">
        <v>444</v>
      </c>
      <c r="AJ128" s="100" t="s">
        <v>444</v>
      </c>
      <c r="AK128" s="100">
        <v>212.94232999999997</v>
      </c>
      <c r="AL128" s="29" t="s">
        <v>298</v>
      </c>
    </row>
    <row r="129" spans="1:38" ht="26.25" customHeight="1" thickBot="1" x14ac:dyDescent="0.3">
      <c r="A129" s="40" t="s">
        <v>286</v>
      </c>
      <c r="B129" s="44" t="s">
        <v>296</v>
      </c>
      <c r="C129" s="52" t="s">
        <v>297</v>
      </c>
      <c r="D129" s="42"/>
      <c r="E129" s="100">
        <v>0.28625789700000004</v>
      </c>
      <c r="F129" s="100">
        <v>3.5318518564E-2</v>
      </c>
      <c r="G129" s="100">
        <v>1.0674492980000001</v>
      </c>
      <c r="H129" s="100" t="s">
        <v>445</v>
      </c>
      <c r="I129" s="100">
        <v>4.5130261079999998E-2</v>
      </c>
      <c r="J129" s="100">
        <v>4.5500519019999998E-2</v>
      </c>
      <c r="K129" s="100">
        <v>4.5948725999999995E-2</v>
      </c>
      <c r="L129" s="100">
        <v>3.5708617486000002E-2</v>
      </c>
      <c r="M129" s="100">
        <v>0.77073984700000009</v>
      </c>
      <c r="N129" s="100">
        <v>4.19E-2</v>
      </c>
      <c r="O129" s="100">
        <v>3.3500000000000002E-2</v>
      </c>
      <c r="P129" s="100">
        <v>1.2630000000000001E-2</v>
      </c>
      <c r="Q129" s="100">
        <v>2.6100000000000002E-2</v>
      </c>
      <c r="R129" s="100">
        <v>2.6100000000000002E-2</v>
      </c>
      <c r="S129" s="100">
        <v>2.6100000000000002E-2</v>
      </c>
      <c r="T129" s="100">
        <v>2.6100000000000002E-2</v>
      </c>
      <c r="U129" s="100">
        <v>1.8427999999999999E-3</v>
      </c>
      <c r="V129" s="100">
        <v>5.0948E-3</v>
      </c>
      <c r="W129" s="100">
        <v>1.7059270639999999</v>
      </c>
      <c r="X129" s="100" t="s">
        <v>443</v>
      </c>
      <c r="Y129" s="100" t="s">
        <v>443</v>
      </c>
      <c r="Z129" s="100" t="s">
        <v>443</v>
      </c>
      <c r="AA129" s="100" t="s">
        <v>443</v>
      </c>
      <c r="AB129" s="100" t="s">
        <v>443</v>
      </c>
      <c r="AC129" s="100">
        <v>1.7059270639999999E-2</v>
      </c>
      <c r="AD129" s="100" t="s">
        <v>443</v>
      </c>
      <c r="AE129" s="101"/>
      <c r="AF129" s="100" t="s">
        <v>444</v>
      </c>
      <c r="AG129" s="100" t="s">
        <v>444</v>
      </c>
      <c r="AH129" s="100" t="s">
        <v>444</v>
      </c>
      <c r="AI129" s="100" t="s">
        <v>444</v>
      </c>
      <c r="AJ129" s="100" t="s">
        <v>444</v>
      </c>
      <c r="AK129" s="100">
        <v>40.233070000000012</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7.7970108999999999E-5</v>
      </c>
      <c r="G131" s="100" t="s">
        <v>445</v>
      </c>
      <c r="H131" s="100" t="s">
        <v>445</v>
      </c>
      <c r="I131" s="100">
        <v>2.4360000000000001E-4</v>
      </c>
      <c r="J131" s="100">
        <v>3.234E-4</v>
      </c>
      <c r="K131" s="100">
        <v>4.2000000000000002E-4</v>
      </c>
      <c r="L131" s="100">
        <v>1.4616E-5</v>
      </c>
      <c r="M131" s="100" t="s">
        <v>445</v>
      </c>
      <c r="N131" s="100">
        <v>6.79E-3</v>
      </c>
      <c r="O131" s="100">
        <v>3.8999999999999999E-4</v>
      </c>
      <c r="P131" s="100">
        <v>2.6900000000000001E-3</v>
      </c>
      <c r="Q131" s="100" t="s">
        <v>445</v>
      </c>
      <c r="R131" s="100">
        <v>3.4000000000000002E-4</v>
      </c>
      <c r="S131" s="100">
        <v>6.4400000000000004E-3</v>
      </c>
      <c r="T131" s="100">
        <v>1E-3</v>
      </c>
      <c r="U131" s="100" t="s">
        <v>445</v>
      </c>
      <c r="V131" s="100" t="s">
        <v>445</v>
      </c>
      <c r="W131" s="100">
        <v>4.1865390000000004E-3</v>
      </c>
      <c r="X131" s="100" t="s">
        <v>443</v>
      </c>
      <c r="Y131" s="100" t="s">
        <v>443</v>
      </c>
      <c r="Z131" s="100" t="s">
        <v>443</v>
      </c>
      <c r="AA131" s="100" t="s">
        <v>443</v>
      </c>
      <c r="AB131" s="100" t="s">
        <v>443</v>
      </c>
      <c r="AC131" s="100">
        <v>7.9544247459999995E-2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1.097940377E-3</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v>2.3581194E-2</v>
      </c>
      <c r="X132" s="100" t="s">
        <v>443</v>
      </c>
      <c r="Y132" s="100" t="s">
        <v>443</v>
      </c>
      <c r="Z132" s="100" t="s">
        <v>443</v>
      </c>
      <c r="AA132" s="100" t="s">
        <v>443</v>
      </c>
      <c r="AB132" s="100" t="s">
        <v>443</v>
      </c>
      <c r="AC132" s="100">
        <v>0.1179059683</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1.0444505E-2</v>
      </c>
      <c r="F133" s="100">
        <v>1.6457900000000001E-4</v>
      </c>
      <c r="G133" s="100">
        <v>1.430579E-3</v>
      </c>
      <c r="H133" s="100" t="s">
        <v>443</v>
      </c>
      <c r="I133" s="100">
        <v>1.4319106099999999E-2</v>
      </c>
      <c r="J133" s="100">
        <v>1.4319106099999999E-2</v>
      </c>
      <c r="K133" s="100">
        <v>1.436797328E-2</v>
      </c>
      <c r="L133" s="100" t="s">
        <v>443</v>
      </c>
      <c r="M133" s="100">
        <v>1.7723999999999999E-3</v>
      </c>
      <c r="N133" s="100">
        <v>3.8018389E-4</v>
      </c>
      <c r="O133" s="100">
        <v>6.3678890000000004E-5</v>
      </c>
      <c r="P133" s="100">
        <v>4.5666869999999998E-2</v>
      </c>
      <c r="Q133" s="100">
        <v>1.7230142999999999E-4</v>
      </c>
      <c r="R133" s="100">
        <v>1.7166828E-4</v>
      </c>
      <c r="S133" s="100">
        <v>1.5736508999999999E-4</v>
      </c>
      <c r="T133" s="100">
        <v>2.1939378999999998E-4</v>
      </c>
      <c r="U133" s="100">
        <v>2.5041814000000001E-4</v>
      </c>
      <c r="V133" s="100">
        <v>2.0271155599999998E-3</v>
      </c>
      <c r="W133" s="100">
        <v>9.2873820999999995E-2</v>
      </c>
      <c r="X133" s="100">
        <v>1.671116E-7</v>
      </c>
      <c r="Y133" s="100">
        <v>9.1278229999999992E-8</v>
      </c>
      <c r="Z133" s="100">
        <v>8.1531720000000008E-8</v>
      </c>
      <c r="AA133" s="100">
        <v>8.8496369999999993E-8</v>
      </c>
      <c r="AB133" s="100">
        <v>4.2841791999999999E-7</v>
      </c>
      <c r="AC133" s="100">
        <v>1.89945E-3</v>
      </c>
      <c r="AD133" s="100">
        <v>5.1898299999999994E-3</v>
      </c>
      <c r="AE133" s="101"/>
      <c r="AF133" s="100" t="s">
        <v>444</v>
      </c>
      <c r="AG133" s="100" t="s">
        <v>444</v>
      </c>
      <c r="AH133" s="100" t="s">
        <v>444</v>
      </c>
      <c r="AI133" s="100" t="s">
        <v>444</v>
      </c>
      <c r="AJ133" s="100" t="s">
        <v>444</v>
      </c>
      <c r="AK133" s="100">
        <v>35793</v>
      </c>
      <c r="AL133" s="29" t="s">
        <v>413</v>
      </c>
    </row>
    <row r="134" spans="1:38" ht="26.25" customHeight="1" thickBot="1" x14ac:dyDescent="0.3">
      <c r="A134" s="40" t="s">
        <v>286</v>
      </c>
      <c r="B134" s="44" t="s">
        <v>307</v>
      </c>
      <c r="C134" s="41" t="s">
        <v>308</v>
      </c>
      <c r="D134" s="42"/>
      <c r="E134" s="100">
        <v>7.8021360000000003E-3</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8.3561028711700902E-2</v>
      </c>
      <c r="F135" s="100">
        <v>3.2320775259999997E-2</v>
      </c>
      <c r="G135" s="100">
        <v>2.8904758359393399E-3</v>
      </c>
      <c r="H135" s="100" t="s">
        <v>443</v>
      </c>
      <c r="I135" s="100">
        <v>0.11010085229623499</v>
      </c>
      <c r="J135" s="100">
        <v>0.118509509273513</v>
      </c>
      <c r="K135" s="100">
        <v>0.121925526170532</v>
      </c>
      <c r="L135" s="100">
        <v>4.6242357964418598E-2</v>
      </c>
      <c r="M135" s="100">
        <v>1.4670478720044799</v>
      </c>
      <c r="N135" s="100">
        <v>1.2875755996456999E-2</v>
      </c>
      <c r="O135" s="100">
        <v>2.6277053053990001E-3</v>
      </c>
      <c r="P135" s="100" t="s">
        <v>443</v>
      </c>
      <c r="Q135" s="100">
        <v>1.0773591752138E-2</v>
      </c>
      <c r="R135" s="100">
        <v>2.6277053054000001E-4</v>
      </c>
      <c r="S135" s="100">
        <v>5.2554106107990002E-3</v>
      </c>
      <c r="T135" s="100" t="s">
        <v>443</v>
      </c>
      <c r="U135" s="100">
        <v>1.8393937137800001E-3</v>
      </c>
      <c r="V135" s="100">
        <v>0.460636740036515</v>
      </c>
      <c r="W135" s="100">
        <v>23.255193290000001</v>
      </c>
      <c r="X135" s="100">
        <v>2.6277054559999999E-2</v>
      </c>
      <c r="Y135" s="100">
        <v>3.4948482570000002E-2</v>
      </c>
      <c r="Z135" s="100">
        <v>1.392683892E-2</v>
      </c>
      <c r="AA135" s="100">
        <v>2.1284414200000001E-2</v>
      </c>
      <c r="AB135" s="100">
        <v>9.6436790250000001E-2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6.5795062600000004E-3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438633734.14612502</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444</v>
      </c>
      <c r="J137" s="100" t="s">
        <v>444</v>
      </c>
      <c r="K137" s="100" t="s">
        <v>444</v>
      </c>
      <c r="L137" s="100" t="s">
        <v>444</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1.401003E-2</v>
      </c>
      <c r="G139" s="100" t="s">
        <v>443</v>
      </c>
      <c r="H139" s="100" t="s">
        <v>443</v>
      </c>
      <c r="I139" s="100">
        <v>0.63566913048400797</v>
      </c>
      <c r="J139" s="100">
        <v>0.63566913048400797</v>
      </c>
      <c r="K139" s="100">
        <v>0.63566913048400797</v>
      </c>
      <c r="L139" s="100" t="s">
        <v>443</v>
      </c>
      <c r="M139" s="100" t="s">
        <v>443</v>
      </c>
      <c r="N139" s="100">
        <v>1.8577259065669998E-3</v>
      </c>
      <c r="O139" s="100">
        <v>3.7170854975909998E-3</v>
      </c>
      <c r="P139" s="100">
        <v>3.7178854975909994E-3</v>
      </c>
      <c r="Q139" s="100">
        <v>5.922783438586E-3</v>
      </c>
      <c r="R139" s="100">
        <v>5.6518810361040001E-3</v>
      </c>
      <c r="S139" s="100">
        <v>1.312044271539E-2</v>
      </c>
      <c r="T139" s="100">
        <v>2.5100000000000001E-6</v>
      </c>
      <c r="U139" s="100" t="s">
        <v>443</v>
      </c>
      <c r="V139" s="100">
        <v>9.960140000000001E-3</v>
      </c>
      <c r="W139" s="100">
        <v>6.3381927550000006</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1115</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358.63764621805836</v>
      </c>
      <c r="F141" s="102">
        <f t="shared" ref="F141:AD141" si="0">SUM(F14:F140)</f>
        <v>235.33308141897658</v>
      </c>
      <c r="G141" s="102">
        <f t="shared" si="0"/>
        <v>170.57353787552944</v>
      </c>
      <c r="H141" s="102">
        <f t="shared" si="0"/>
        <v>95.272394836000061</v>
      </c>
      <c r="I141" s="102">
        <f t="shared" si="0"/>
        <v>39.771716747483197</v>
      </c>
      <c r="J141" s="102">
        <f t="shared" si="0"/>
        <v>54.710485262700686</v>
      </c>
      <c r="K141" s="102">
        <f t="shared" si="0"/>
        <v>81.140070505272632</v>
      </c>
      <c r="L141" s="102">
        <f t="shared" si="0"/>
        <v>8.7271844089553454</v>
      </c>
      <c r="M141" s="102">
        <f t="shared" si="0"/>
        <v>995.961237031054</v>
      </c>
      <c r="N141" s="102">
        <f t="shared" si="0"/>
        <v>104.71865530257558</v>
      </c>
      <c r="O141" s="102">
        <f t="shared" si="0"/>
        <v>2.5942423144347857</v>
      </c>
      <c r="P141" s="102">
        <f t="shared" si="0"/>
        <v>3.2068656498916095</v>
      </c>
      <c r="Q141" s="102">
        <f t="shared" si="0"/>
        <v>3.9456870044212882</v>
      </c>
      <c r="R141" s="102">
        <f>SUM(R14:R140)</f>
        <v>23.419228604874643</v>
      </c>
      <c r="S141" s="102">
        <f t="shared" si="0"/>
        <v>101.21716219528142</v>
      </c>
      <c r="T141" s="102">
        <f t="shared" si="0"/>
        <v>35.856932490836819</v>
      </c>
      <c r="U141" s="102">
        <f t="shared" si="0"/>
        <v>6.5431876691283914</v>
      </c>
      <c r="V141" s="102">
        <f t="shared" si="0"/>
        <v>192.49665111464043</v>
      </c>
      <c r="W141" s="102">
        <f t="shared" si="0"/>
        <v>91.591985770439166</v>
      </c>
      <c r="X141" s="102">
        <f t="shared" si="0"/>
        <v>9.6797067190626613</v>
      </c>
      <c r="Y141" s="102">
        <f t="shared" si="0"/>
        <v>11.153945674643568</v>
      </c>
      <c r="Z141" s="102">
        <f t="shared" si="0"/>
        <v>6.0023393461267416</v>
      </c>
      <c r="AA141" s="102">
        <f t="shared" si="0"/>
        <v>4.7440840001004734</v>
      </c>
      <c r="AB141" s="102">
        <f t="shared" si="0"/>
        <v>31.580078442517042</v>
      </c>
      <c r="AC141" s="102">
        <f t="shared" si="0"/>
        <v>21.051662322418824</v>
      </c>
      <c r="AD141" s="102">
        <f t="shared" si="0"/>
        <v>107.56876999450895</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60.7193109190681</v>
      </c>
      <c r="F143" s="100">
        <v>27.049698016679312</v>
      </c>
      <c r="G143" s="100">
        <v>1.6483713081398401</v>
      </c>
      <c r="H143" s="100">
        <v>2.0503659529741363</v>
      </c>
      <c r="I143" s="100">
        <v>4.2408289377884421</v>
      </c>
      <c r="J143" s="100">
        <v>4.2408289377884421</v>
      </c>
      <c r="K143" s="100">
        <v>4.2408289377884421</v>
      </c>
      <c r="L143" s="100">
        <v>2.8054852660654523</v>
      </c>
      <c r="M143" s="100">
        <v>220.28466950558618</v>
      </c>
      <c r="N143" s="100">
        <v>3.9024112080283873</v>
      </c>
      <c r="O143" s="100">
        <v>4.6509353839520724E-4</v>
      </c>
      <c r="P143" s="100">
        <v>2.7529582894710809E-2</v>
      </c>
      <c r="Q143" s="100">
        <v>7.5602441938896507E-4</v>
      </c>
      <c r="R143" s="100">
        <v>3.082284542698379E-2</v>
      </c>
      <c r="S143" s="100">
        <v>2.1148897072588411E-2</v>
      </c>
      <c r="T143" s="100">
        <v>4.4728140146025669E-3</v>
      </c>
      <c r="U143" s="100">
        <v>5.8186176198751576E-4</v>
      </c>
      <c r="V143" s="100">
        <v>9.9510237435709359E-2</v>
      </c>
      <c r="W143" s="100">
        <v>3.0559060000000002</v>
      </c>
      <c r="X143" s="100">
        <v>8.2888067459800013E-2</v>
      </c>
      <c r="Y143" s="100">
        <v>9.6422837552500001E-2</v>
      </c>
      <c r="Z143" s="100">
        <v>7.1210846599399996E-2</v>
      </c>
      <c r="AA143" s="100">
        <v>8.4974567406600005E-2</v>
      </c>
      <c r="AB143" s="100">
        <v>0.33549631901830002</v>
      </c>
      <c r="AC143" s="100">
        <v>3.0559057000000001E-3</v>
      </c>
      <c r="AD143" s="100">
        <v>6.211303E-4</v>
      </c>
      <c r="AE143" s="108"/>
      <c r="AF143" s="100">
        <v>178659.04683739878</v>
      </c>
      <c r="AG143" s="100" t="s">
        <v>444</v>
      </c>
      <c r="AH143" s="100" t="s">
        <v>444</v>
      </c>
      <c r="AI143" s="100" t="s">
        <v>444</v>
      </c>
      <c r="AJ143" s="100">
        <v>0.60696370239999997</v>
      </c>
      <c r="AK143" s="100" t="s">
        <v>444</v>
      </c>
      <c r="AL143" s="32" t="s">
        <v>49</v>
      </c>
    </row>
    <row r="144" spans="1:38" ht="26.25" customHeight="1" thickBot="1" x14ac:dyDescent="0.3">
      <c r="A144" s="65"/>
      <c r="B144" s="32" t="s">
        <v>346</v>
      </c>
      <c r="C144" s="66" t="s">
        <v>353</v>
      </c>
      <c r="D144" s="67" t="s">
        <v>279</v>
      </c>
      <c r="E144" s="100">
        <v>9.1124883816180695</v>
      </c>
      <c r="F144" s="100">
        <v>1.1308341811779632</v>
      </c>
      <c r="G144" s="100">
        <v>0.33415994107700547</v>
      </c>
      <c r="H144" s="100">
        <v>1.7981359796768917E-2</v>
      </c>
      <c r="I144" s="100">
        <v>1.210677106833761</v>
      </c>
      <c r="J144" s="100">
        <v>1.210677106833761</v>
      </c>
      <c r="K144" s="100">
        <v>1.210677106833761</v>
      </c>
      <c r="L144" s="100">
        <v>0.79728205750963488</v>
      </c>
      <c r="M144" s="100">
        <v>7.5749454191461911</v>
      </c>
      <c r="N144" s="100">
        <v>4.2559444785114635E-2</v>
      </c>
      <c r="O144" s="100">
        <v>3.1936187635346199E-5</v>
      </c>
      <c r="P144" s="100">
        <v>3.1493104932968684E-3</v>
      </c>
      <c r="Q144" s="100">
        <v>6.1984972102293771E-5</v>
      </c>
      <c r="R144" s="100">
        <v>4.9063412203624347E-3</v>
      </c>
      <c r="S144" s="100">
        <v>3.2953306106125188E-3</v>
      </c>
      <c r="T144" s="100">
        <v>1.5605579806736412E-4</v>
      </c>
      <c r="U144" s="100">
        <v>6.0097568933895144E-5</v>
      </c>
      <c r="V144" s="100">
        <v>1.0760940313049167E-2</v>
      </c>
      <c r="W144" s="100">
        <v>0.35084070000000001</v>
      </c>
      <c r="X144" s="100">
        <v>1.2767239047200001E-2</v>
      </c>
      <c r="Y144" s="100">
        <v>1.43513189879E-2</v>
      </c>
      <c r="Z144" s="100">
        <v>1.1208708541099999E-2</v>
      </c>
      <c r="AA144" s="100">
        <v>1.1970005827E-2</v>
      </c>
      <c r="AB144" s="100">
        <v>5.0297272403199998E-2</v>
      </c>
      <c r="AC144" s="100">
        <v>3.508408E-4</v>
      </c>
      <c r="AD144" s="100">
        <v>7.3805099999999996E-5</v>
      </c>
      <c r="AE144" s="108"/>
      <c r="AF144" s="100">
        <v>24873.195353765801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76.557535677025484</v>
      </c>
      <c r="F145" s="100">
        <v>3.6038535346456686</v>
      </c>
      <c r="G145" s="100">
        <v>1.2495947439940966</v>
      </c>
      <c r="H145" s="100">
        <v>2.5141413525007913E-2</v>
      </c>
      <c r="I145" s="100">
        <v>2.3240909997123649</v>
      </c>
      <c r="J145" s="100">
        <v>2.3240909997123649</v>
      </c>
      <c r="K145" s="100">
        <v>2.3240909997123649</v>
      </c>
      <c r="L145" s="100">
        <v>1.3819836066461311</v>
      </c>
      <c r="M145" s="100">
        <v>16.600114487512869</v>
      </c>
      <c r="N145" s="100">
        <v>2.0976371602548006E-3</v>
      </c>
      <c r="O145" s="100">
        <v>1.063442691984679E-4</v>
      </c>
      <c r="P145" s="100">
        <v>1.1266716203110261E-2</v>
      </c>
      <c r="Q145" s="100">
        <v>2.1264232774151714E-4</v>
      </c>
      <c r="R145" s="100">
        <v>1.8065725412188573E-2</v>
      </c>
      <c r="S145" s="100">
        <v>1.2114790138683719E-2</v>
      </c>
      <c r="T145" s="100">
        <v>4.2607023662515184E-4</v>
      </c>
      <c r="U145" s="100">
        <v>2.1259611708609842E-4</v>
      </c>
      <c r="V145" s="100">
        <v>3.826591475583515E-2</v>
      </c>
      <c r="W145" s="100">
        <v>0.54626979999999992</v>
      </c>
      <c r="X145" s="100">
        <v>7.8038422528999996E-3</v>
      </c>
      <c r="Y145" s="100">
        <v>4.7256600309800001E-2</v>
      </c>
      <c r="Z145" s="100">
        <v>5.2805999245100002E-2</v>
      </c>
      <c r="AA145" s="100">
        <v>1.21393101716E-2</v>
      </c>
      <c r="AB145" s="100">
        <v>0.12000575197939997</v>
      </c>
      <c r="AC145" s="100">
        <v>4.2677620000000004E-4</v>
      </c>
      <c r="AD145" s="100">
        <v>1.053548E-4</v>
      </c>
      <c r="AE145" s="108"/>
      <c r="AF145" s="100">
        <v>90748.6811635505</v>
      </c>
      <c r="AG145" s="100" t="s">
        <v>444</v>
      </c>
      <c r="AH145" s="100">
        <v>14.5121678602</v>
      </c>
      <c r="AI145" s="100" t="s">
        <v>444</v>
      </c>
      <c r="AJ145" s="100" t="s">
        <v>444</v>
      </c>
      <c r="AK145" s="100" t="s">
        <v>444</v>
      </c>
      <c r="AL145" s="32" t="s">
        <v>49</v>
      </c>
    </row>
    <row r="146" spans="1:38" ht="26.25" customHeight="1" thickBot="1" x14ac:dyDescent="0.3">
      <c r="A146" s="65"/>
      <c r="B146" s="32" t="s">
        <v>348</v>
      </c>
      <c r="C146" s="66" t="s">
        <v>355</v>
      </c>
      <c r="D146" s="67" t="s">
        <v>279</v>
      </c>
      <c r="E146" s="100">
        <v>0.35325687637901676</v>
      </c>
      <c r="F146" s="100">
        <v>5.1963484020861364</v>
      </c>
      <c r="G146" s="100">
        <v>7.9303280553716955E-3</v>
      </c>
      <c r="H146" s="100">
        <v>2.4834790881394643E-3</v>
      </c>
      <c r="I146" s="100">
        <v>0.10375709048251705</v>
      </c>
      <c r="J146" s="100">
        <v>0.10375709048251705</v>
      </c>
      <c r="K146" s="100">
        <v>0.10375709048251705</v>
      </c>
      <c r="L146" s="100">
        <v>1.6608696374815275E-2</v>
      </c>
      <c r="M146" s="100">
        <v>25.481159983041074</v>
      </c>
      <c r="N146" s="100">
        <v>0.11244171707826306</v>
      </c>
      <c r="O146" s="100">
        <v>1.6238541132796353E-3</v>
      </c>
      <c r="P146" s="100">
        <v>4.3666996254261852E-4</v>
      </c>
      <c r="Q146" s="100">
        <v>1.5057584915262711E-5</v>
      </c>
      <c r="R146" s="100">
        <v>7.1112228551621047E-3</v>
      </c>
      <c r="S146" s="100">
        <v>0.27556547622011202</v>
      </c>
      <c r="T146" s="100">
        <v>1.140153433899708E-2</v>
      </c>
      <c r="U146" s="100">
        <v>1.6167759741421964E-3</v>
      </c>
      <c r="V146" s="100">
        <v>0.16098524632443426</v>
      </c>
      <c r="W146" s="100">
        <v>3.4083799999999997E-2</v>
      </c>
      <c r="X146" s="100">
        <v>4.937825347E-4</v>
      </c>
      <c r="Y146" s="100">
        <v>8.7065321529999993E-4</v>
      </c>
      <c r="Z146" s="100">
        <v>3.1777681580000001E-4</v>
      </c>
      <c r="AA146" s="100">
        <v>1.0142704041E-3</v>
      </c>
      <c r="AB146" s="100">
        <v>2.6964829699000002E-3</v>
      </c>
      <c r="AC146" s="100">
        <v>3.4084000000000001E-5</v>
      </c>
      <c r="AD146" s="100">
        <v>3.0174900000000001E-5</v>
      </c>
      <c r="AE146" s="108"/>
      <c r="AF146" s="100">
        <v>2197.1024069354999</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5.3220653273627105</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246.9461728988</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1.1079983584438391</v>
      </c>
      <c r="J148" s="100">
        <v>2.1117102079050847</v>
      </c>
      <c r="K148" s="100">
        <v>2.7274250137714597</v>
      </c>
      <c r="L148" s="100">
        <v>0.25858580385809626</v>
      </c>
      <c r="M148" s="100" t="s">
        <v>444</v>
      </c>
      <c r="N148" s="100">
        <v>7.8539864263460366</v>
      </c>
      <c r="O148" s="100">
        <v>3.4955784495428723E-2</v>
      </c>
      <c r="P148" s="100" t="s">
        <v>443</v>
      </c>
      <c r="Q148" s="100">
        <v>9.0031994571301704E-2</v>
      </c>
      <c r="R148" s="100">
        <v>2.9254487485426512</v>
      </c>
      <c r="S148" s="100">
        <v>64.181280792856199</v>
      </c>
      <c r="T148" s="100">
        <v>0.45312453373729283</v>
      </c>
      <c r="U148" s="100">
        <v>5.4548500275429221E-2</v>
      </c>
      <c r="V148" s="100">
        <v>21.82901165226026</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89810.254119815436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0.5029338793879945</v>
      </c>
      <c r="J149" s="100">
        <v>0.93135903590369373</v>
      </c>
      <c r="K149" s="100">
        <v>1.8627180718073875</v>
      </c>
      <c r="L149" s="100">
        <v>1.9744811561158301E-2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89810.254119815436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346.82645356651454</v>
      </c>
      <c r="F152" s="113">
        <f t="shared" ref="F152:AD152" si="1">SUM(F$141, F$151, IF(AND(ISNUMBER(SEARCH($B$4,"AT|BE|CH|GB|IE|LT|LU|NL")),SUM(F$143:F$149)&gt;0),SUM(F$143:F$149)-SUM(F$27:F$33),0))</f>
        <v>227.25362163926201</v>
      </c>
      <c r="G152" s="113">
        <f t="shared" si="1"/>
        <v>170.41240211815443</v>
      </c>
      <c r="H152" s="113">
        <f t="shared" si="1"/>
        <v>94.850321380337434</v>
      </c>
      <c r="I152" s="113">
        <f t="shared" si="1"/>
        <v>39.324711247263622</v>
      </c>
      <c r="J152" s="113">
        <f t="shared" si="1"/>
        <v>54.140740905561209</v>
      </c>
      <c r="K152" s="113">
        <f t="shared" si="1"/>
        <v>80.444579458708816</v>
      </c>
      <c r="L152" s="113">
        <f t="shared" si="1"/>
        <v>8.5164007930494439</v>
      </c>
      <c r="M152" s="113">
        <f t="shared" si="1"/>
        <v>937.95198400971094</v>
      </c>
      <c r="N152" s="113">
        <f t="shared" si="1"/>
        <v>103.13544232601613</v>
      </c>
      <c r="O152" s="113">
        <f t="shared" si="1"/>
        <v>2.5906766834421142</v>
      </c>
      <c r="P152" s="113">
        <f t="shared" si="1"/>
        <v>3.2025605574643863</v>
      </c>
      <c r="Q152" s="113">
        <f t="shared" si="1"/>
        <v>3.9374930092459643</v>
      </c>
      <c r="R152" s="113">
        <f t="shared" si="1"/>
        <v>23.150658422335145</v>
      </c>
      <c r="S152" s="113">
        <f t="shared" si="1"/>
        <v>95.373620124582288</v>
      </c>
      <c r="T152" s="113">
        <f t="shared" si="1"/>
        <v>35.812852605820439</v>
      </c>
      <c r="U152" s="113">
        <f t="shared" si="1"/>
        <v>6.5380292281014141</v>
      </c>
      <c r="V152" s="113">
        <f t="shared" si="1"/>
        <v>190.56389664221413</v>
      </c>
      <c r="W152" s="113">
        <f t="shared" si="1"/>
        <v>91.267760670439174</v>
      </c>
      <c r="X152" s="113">
        <f t="shared" si="1"/>
        <v>9.6742079650935615</v>
      </c>
      <c r="Y152" s="113">
        <f t="shared" si="1"/>
        <v>11.145655409467269</v>
      </c>
      <c r="Z152" s="113">
        <f t="shared" si="1"/>
        <v>5.9963204466428417</v>
      </c>
      <c r="AA152" s="113">
        <f t="shared" si="1"/>
        <v>4.7370285937081738</v>
      </c>
      <c r="AB152" s="113">
        <f t="shared" si="1"/>
        <v>31.553215117495441</v>
      </c>
      <c r="AC152" s="113">
        <f t="shared" si="1"/>
        <v>21.051341379118824</v>
      </c>
      <c r="AD152" s="113">
        <f t="shared" si="1"/>
        <v>107.56869959780896</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346.82645356651454</v>
      </c>
      <c r="F154" s="113">
        <f>SUM(F$141, F$153, -1 * IF(OR($B$6=2005,$B$6&gt;=2020),SUM(F$99:F$122),0), IF(AND(ISNUMBER(SEARCH($B$4,"AT|BE|CH|GB|IE|LT|LU|NL")),SUM(F$143:F$149)&gt;0),SUM(F$143:F$149)-SUM(F$27:F$33),0))</f>
        <v>227.25362163926201</v>
      </c>
      <c r="G154" s="113">
        <f>SUM(G$141, G$153, IF(AND(ISNUMBER(SEARCH($B$4,"AT|BE|CH|GB|IE|LT|LU|NL")),SUM(G$143:G$149)&gt;0),SUM(G$143:G$149)-SUM(G$27:G$33),0))</f>
        <v>170.41240211815443</v>
      </c>
      <c r="H154" s="113">
        <f>SUM(H$141, H$153, IF(AND(ISNUMBER(SEARCH($B$4,"AT|BE|CH|GB|IE|LT|LU|NL")),SUM(H$143:H$149)&gt;0),SUM(H$143:H$149)-SUM(H$27:H$33),0))</f>
        <v>94.850321380337434</v>
      </c>
      <c r="I154" s="113">
        <f t="shared" ref="I154:AD154" si="2">SUM(I$141, I$153, IF(AND(ISNUMBER(SEARCH($B$4,"AT|BE|CH|GB|IE|LT|LU|NL")),SUM(I$143:I$149)&gt;0),SUM(I$143:I$149)-SUM(I$27:I$33),0))</f>
        <v>39.324711247263622</v>
      </c>
      <c r="J154" s="113">
        <f t="shared" si="2"/>
        <v>54.140740905561209</v>
      </c>
      <c r="K154" s="113">
        <f t="shared" si="2"/>
        <v>80.444579458708816</v>
      </c>
      <c r="L154" s="113">
        <f t="shared" si="2"/>
        <v>8.5164007930494439</v>
      </c>
      <c r="M154" s="113">
        <f t="shared" si="2"/>
        <v>937.95198400971094</v>
      </c>
      <c r="N154" s="113">
        <f t="shared" si="2"/>
        <v>103.13544232601613</v>
      </c>
      <c r="O154" s="113">
        <f t="shared" si="2"/>
        <v>2.5906766834421142</v>
      </c>
      <c r="P154" s="113">
        <f t="shared" si="2"/>
        <v>3.2025605574643863</v>
      </c>
      <c r="Q154" s="113">
        <f t="shared" si="2"/>
        <v>3.9374930092459643</v>
      </c>
      <c r="R154" s="113">
        <f t="shared" si="2"/>
        <v>23.150658422335145</v>
      </c>
      <c r="S154" s="113">
        <f t="shared" si="2"/>
        <v>95.373620124582288</v>
      </c>
      <c r="T154" s="113">
        <f t="shared" si="2"/>
        <v>35.812852605820439</v>
      </c>
      <c r="U154" s="113">
        <f t="shared" si="2"/>
        <v>6.5380292281014141</v>
      </c>
      <c r="V154" s="113">
        <f t="shared" si="2"/>
        <v>190.56389664221413</v>
      </c>
      <c r="W154" s="113">
        <f t="shared" si="2"/>
        <v>91.267760670439174</v>
      </c>
      <c r="X154" s="113">
        <f t="shared" si="2"/>
        <v>9.6742079650935615</v>
      </c>
      <c r="Y154" s="113">
        <f t="shared" si="2"/>
        <v>11.145655409467269</v>
      </c>
      <c r="Z154" s="113">
        <f t="shared" si="2"/>
        <v>5.9963204466428417</v>
      </c>
      <c r="AA154" s="113">
        <f t="shared" si="2"/>
        <v>4.7370285937081738</v>
      </c>
      <c r="AB154" s="113">
        <f t="shared" si="2"/>
        <v>31.553215117495441</v>
      </c>
      <c r="AC154" s="113">
        <f t="shared" si="2"/>
        <v>21.051341379118824</v>
      </c>
      <c r="AD154" s="113">
        <f t="shared" si="2"/>
        <v>107.56869959780896</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17.946833810000001</v>
      </c>
      <c r="F157" s="100">
        <v>0.4012962451</v>
      </c>
      <c r="G157" s="100">
        <v>1.060580769</v>
      </c>
      <c r="H157" s="100" t="s">
        <v>443</v>
      </c>
      <c r="I157" s="100">
        <v>0.18267079479999998</v>
      </c>
      <c r="J157" s="100">
        <v>0.18267079479999998</v>
      </c>
      <c r="K157" s="100">
        <v>0.18267079479999998</v>
      </c>
      <c r="L157" s="100">
        <v>0.13440529607644902</v>
      </c>
      <c r="M157" s="100">
        <v>9.6798786439999986</v>
      </c>
      <c r="N157" s="100">
        <v>3.6819999999999996E-5</v>
      </c>
      <c r="O157" s="100">
        <v>3.0699999999999998E-6</v>
      </c>
      <c r="P157" s="100">
        <v>3.6815999999999997E-4</v>
      </c>
      <c r="Q157" s="100">
        <v>6.1399999999999997E-6</v>
      </c>
      <c r="R157" s="100">
        <v>6.1359000000000001E-4</v>
      </c>
      <c r="S157" s="100">
        <v>3.9883999999999997E-4</v>
      </c>
      <c r="T157" s="100">
        <v>1.5339999999999999E-5</v>
      </c>
      <c r="U157" s="100">
        <v>6.1399999999999997E-6</v>
      </c>
      <c r="V157" s="100">
        <v>1.2885500000000001E-3</v>
      </c>
      <c r="W157" s="100" t="s">
        <v>443</v>
      </c>
      <c r="X157" s="100">
        <v>4.2162550000000005E-5</v>
      </c>
      <c r="Y157" s="100">
        <v>4.2162550000000005E-5</v>
      </c>
      <c r="Z157" s="100">
        <v>4.2162550000000005E-5</v>
      </c>
      <c r="AA157" s="100">
        <v>4.2162550000000005E-5</v>
      </c>
      <c r="AB157" s="100">
        <v>1.6865021999999999E-4</v>
      </c>
      <c r="AC157" s="100" t="s">
        <v>444</v>
      </c>
      <c r="AD157" s="100" t="s">
        <v>444</v>
      </c>
      <c r="AE157" s="108"/>
      <c r="AF157" s="100">
        <v>10.97938628</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4.156335991E-2</v>
      </c>
      <c r="F158" s="100">
        <v>1.1750850095000001E-2</v>
      </c>
      <c r="G158" s="100">
        <v>2.6000062330000001E-3</v>
      </c>
      <c r="H158" s="100" t="s">
        <v>443</v>
      </c>
      <c r="I158" s="100">
        <v>3.1203633599999998E-4</v>
      </c>
      <c r="J158" s="100">
        <v>3.1203633599999998E-4</v>
      </c>
      <c r="K158" s="100">
        <v>3.1203633599999998E-4</v>
      </c>
      <c r="L158" s="100">
        <v>2.1742725193899101E-4</v>
      </c>
      <c r="M158" s="100">
        <v>0.69744521819999994</v>
      </c>
      <c r="N158" s="100">
        <v>0.15660999</v>
      </c>
      <c r="O158" s="100">
        <v>2.2799999999999998E-6</v>
      </c>
      <c r="P158" s="100">
        <v>4.2300000000000002E-6</v>
      </c>
      <c r="Q158" s="100">
        <v>1.0000000000000001E-7</v>
      </c>
      <c r="R158" s="100">
        <v>7.3499999999999999E-6</v>
      </c>
      <c r="S158" s="100">
        <v>1.1379999999999999E-5</v>
      </c>
      <c r="T158" s="100">
        <v>2.8100000000000002E-6</v>
      </c>
      <c r="U158" s="100">
        <v>8.0000000000000002E-8</v>
      </c>
      <c r="V158" s="100">
        <v>4.6009000000000002E-4</v>
      </c>
      <c r="W158" s="100" t="s">
        <v>443</v>
      </c>
      <c r="X158" s="100">
        <v>1.0178799999999999E-6</v>
      </c>
      <c r="Y158" s="100">
        <v>1.0178799999999999E-6</v>
      </c>
      <c r="Z158" s="100">
        <v>1.0178799999999999E-6</v>
      </c>
      <c r="AA158" s="100">
        <v>1.0178799999999999E-6</v>
      </c>
      <c r="AB158" s="100">
        <v>4.0715199999999996E-6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19.445176215180648</v>
      </c>
      <c r="F159" s="100">
        <v>1.0515676204847924</v>
      </c>
      <c r="G159" s="100">
        <v>12.119701444858963</v>
      </c>
      <c r="H159" s="100">
        <v>2.5138512190244549E-3</v>
      </c>
      <c r="I159" s="100">
        <v>0.98044517819629329</v>
      </c>
      <c r="J159" s="100">
        <v>1.034914354762754</v>
      </c>
      <c r="K159" s="100">
        <v>1.0893835313292142</v>
      </c>
      <c r="L159" s="100">
        <v>0.20147939746670288</v>
      </c>
      <c r="M159" s="100">
        <v>5.5103913753249305</v>
      </c>
      <c r="N159" s="100">
        <v>4.7647690411523141E-2</v>
      </c>
      <c r="O159" s="100">
        <v>6.6148857286910598E-3</v>
      </c>
      <c r="P159" s="100">
        <v>9.022911705451029E-3</v>
      </c>
      <c r="Q159" s="100">
        <v>9.7828512707313797E-2</v>
      </c>
      <c r="R159" s="100" t="s">
        <v>443</v>
      </c>
      <c r="S159" s="100">
        <v>9.7828512707313825E-2</v>
      </c>
      <c r="T159" s="100">
        <v>5.5578018122789477</v>
      </c>
      <c r="U159" s="100">
        <v>9.5295380823046325E-2</v>
      </c>
      <c r="V159" s="100">
        <v>0.21973728518222799</v>
      </c>
      <c r="W159" s="100" t="s">
        <v>443</v>
      </c>
      <c r="X159" s="100">
        <v>1.041930146869092E-2</v>
      </c>
      <c r="Y159" s="100">
        <v>9.7804064541965885E-3</v>
      </c>
      <c r="Z159" s="100">
        <v>4.1114940581928995E-3</v>
      </c>
      <c r="AA159" s="100" t="s">
        <v>443</v>
      </c>
      <c r="AB159" s="100">
        <v>2.4311201981080006E-2</v>
      </c>
      <c r="AC159" s="100" t="s">
        <v>444</v>
      </c>
      <c r="AD159" s="100" t="s">
        <v>444</v>
      </c>
      <c r="AE159" s="108"/>
      <c r="AF159" s="100">
        <v>210687.10833799999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47.854234412399997</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2001</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36.986074912236489</v>
      </c>
      <c r="F14" s="100">
        <v>0.53175784167282958</v>
      </c>
      <c r="G14" s="100">
        <v>30.882125656933368</v>
      </c>
      <c r="H14" s="100">
        <v>7.0996857448200001E-2</v>
      </c>
      <c r="I14" s="100">
        <v>0.74657119823155282</v>
      </c>
      <c r="J14" s="100">
        <v>1.5859168272215527</v>
      </c>
      <c r="K14" s="100">
        <v>2.7178723695515528</v>
      </c>
      <c r="L14" s="100">
        <v>3.0121475734314153E-2</v>
      </c>
      <c r="M14" s="100">
        <v>3.2632078391239996</v>
      </c>
      <c r="N14" s="100">
        <v>1.2354560988408465</v>
      </c>
      <c r="O14" s="100">
        <v>9.8297614890212756E-2</v>
      </c>
      <c r="P14" s="100">
        <v>0.50495521733256199</v>
      </c>
      <c r="Q14" s="100">
        <v>0.31362255663031702</v>
      </c>
      <c r="R14" s="100">
        <v>0.51187664860388227</v>
      </c>
      <c r="S14" s="100">
        <v>0.67894776695122894</v>
      </c>
      <c r="T14" s="100">
        <v>2.6463074662022641</v>
      </c>
      <c r="U14" s="100">
        <v>0.72806050730248539</v>
      </c>
      <c r="V14" s="100">
        <v>3.6017081874152721</v>
      </c>
      <c r="W14" s="100">
        <v>11.861003273241883</v>
      </c>
      <c r="X14" s="100">
        <v>3.0037057685692003E-4</v>
      </c>
      <c r="Y14" s="100">
        <v>7.0254453590788007E-4</v>
      </c>
      <c r="Z14" s="100">
        <v>5.8490811083788008E-4</v>
      </c>
      <c r="AA14" s="100">
        <v>5.8789147584787998E-4</v>
      </c>
      <c r="AB14" s="100">
        <v>2.1755714725465599E-3</v>
      </c>
      <c r="AC14" s="100">
        <v>3.1963265703029999</v>
      </c>
      <c r="AD14" s="100">
        <v>2.0185852987899999E-2</v>
      </c>
      <c r="AE14" s="101"/>
      <c r="AF14" s="100">
        <v>9611.0118540000003</v>
      </c>
      <c r="AG14" s="100">
        <v>107009.00580000001</v>
      </c>
      <c r="AH14" s="100">
        <v>126718.069039618</v>
      </c>
      <c r="AI14" s="100">
        <v>8944.4109056201341</v>
      </c>
      <c r="AJ14" s="100">
        <v>11497.513508353539</v>
      </c>
      <c r="AK14" s="100" t="s">
        <v>444</v>
      </c>
      <c r="AL14" s="29" t="s">
        <v>49</v>
      </c>
    </row>
    <row r="15" spans="1:38" ht="26.25" customHeight="1" thickBot="1" x14ac:dyDescent="0.3">
      <c r="A15" s="40" t="s">
        <v>53</v>
      </c>
      <c r="B15" s="40" t="s">
        <v>54</v>
      </c>
      <c r="C15" s="41" t="s">
        <v>55</v>
      </c>
      <c r="D15" s="42"/>
      <c r="E15" s="100">
        <v>6.902256757</v>
      </c>
      <c r="F15" s="100">
        <v>0.40152815314648055</v>
      </c>
      <c r="G15" s="100">
        <v>22.254495834</v>
      </c>
      <c r="H15" s="100">
        <v>8.7710499999999999E-4</v>
      </c>
      <c r="I15" s="100">
        <v>0.47263189054645466</v>
      </c>
      <c r="J15" s="100">
        <v>0.53810319061445311</v>
      </c>
      <c r="K15" s="100">
        <v>0.66904579075045001</v>
      </c>
      <c r="L15" s="100">
        <v>4.6850159682237102E-2</v>
      </c>
      <c r="M15" s="100">
        <v>2.357313607</v>
      </c>
      <c r="N15" s="100">
        <v>3.0650936385724002E-2</v>
      </c>
      <c r="O15" s="100">
        <v>7.9717543549469999E-3</v>
      </c>
      <c r="P15" s="100">
        <v>4.5385149318619995E-3</v>
      </c>
      <c r="Q15" s="100">
        <v>2.4778981683611E-2</v>
      </c>
      <c r="R15" s="100">
        <v>0.47641211690954399</v>
      </c>
      <c r="S15" s="100">
        <v>6.6842521465032001E-2</v>
      </c>
      <c r="T15" s="100">
        <v>10.2601876</v>
      </c>
      <c r="U15" s="100">
        <v>7.9373036509520004E-3</v>
      </c>
      <c r="V15" s="100">
        <v>0.6615955646178</v>
      </c>
      <c r="W15" s="100">
        <v>5.6711902000000002E-2</v>
      </c>
      <c r="X15" s="100" t="s">
        <v>443</v>
      </c>
      <c r="Y15" s="100" t="s">
        <v>443</v>
      </c>
      <c r="Z15" s="100" t="s">
        <v>443</v>
      </c>
      <c r="AA15" s="100" t="s">
        <v>443</v>
      </c>
      <c r="AB15" s="100" t="s">
        <v>443</v>
      </c>
      <c r="AC15" s="100" t="s">
        <v>444</v>
      </c>
      <c r="AD15" s="100" t="s">
        <v>444</v>
      </c>
      <c r="AE15" s="101"/>
      <c r="AF15" s="100">
        <v>64031.965131999998</v>
      </c>
      <c r="AG15" s="100" t="s">
        <v>444</v>
      </c>
      <c r="AH15" s="100">
        <v>1605.9977808000001</v>
      </c>
      <c r="AI15" s="100" t="s">
        <v>444</v>
      </c>
      <c r="AJ15" s="100" t="s">
        <v>444</v>
      </c>
      <c r="AK15" s="100" t="s">
        <v>444</v>
      </c>
      <c r="AL15" s="29" t="s">
        <v>49</v>
      </c>
    </row>
    <row r="16" spans="1:38" ht="26.25" customHeight="1" thickBot="1" x14ac:dyDescent="0.3">
      <c r="A16" s="40" t="s">
        <v>53</v>
      </c>
      <c r="B16" s="40" t="s">
        <v>56</v>
      </c>
      <c r="C16" s="41" t="s">
        <v>57</v>
      </c>
      <c r="D16" s="42"/>
      <c r="E16" s="100">
        <v>3.289386559</v>
      </c>
      <c r="F16" s="100">
        <v>1.0299930500000001</v>
      </c>
      <c r="G16" s="100">
        <v>2.418918278</v>
      </c>
      <c r="H16" s="100">
        <v>5.2804900000000005E-3</v>
      </c>
      <c r="I16" s="100">
        <v>0.40306561000000002</v>
      </c>
      <c r="J16" s="100">
        <v>0.41359111000000004</v>
      </c>
      <c r="K16" s="100">
        <v>0.43563564000000005</v>
      </c>
      <c r="L16" s="100">
        <v>0.25262635</v>
      </c>
      <c r="M16" s="100">
        <v>1.4203835680000001</v>
      </c>
      <c r="N16" s="100">
        <v>0.17032217999999999</v>
      </c>
      <c r="O16" s="100">
        <v>9.7463900000000006E-3</v>
      </c>
      <c r="P16" s="100">
        <v>0.18246521999999998</v>
      </c>
      <c r="Q16" s="100">
        <v>6.6946520000000009E-2</v>
      </c>
      <c r="R16" s="100">
        <v>3.4671590000000002E-2</v>
      </c>
      <c r="S16" s="100">
        <v>0.15210761</v>
      </c>
      <c r="T16" s="100">
        <v>3.1635829999999997E-2</v>
      </c>
      <c r="U16" s="100">
        <v>1.7575460000000001E-2</v>
      </c>
      <c r="V16" s="100">
        <v>0.27976934999999997</v>
      </c>
      <c r="W16" s="100">
        <v>0.85213250000000007</v>
      </c>
      <c r="X16" s="100">
        <v>1.6835691949999999E-2</v>
      </c>
      <c r="Y16" s="100">
        <v>2.0531332000000001E-4</v>
      </c>
      <c r="Z16" s="100">
        <v>6.1593989999999993E-5</v>
      </c>
      <c r="AA16" s="100">
        <v>4.106266E-5</v>
      </c>
      <c r="AB16" s="100">
        <v>1.7143661929999998E-2</v>
      </c>
      <c r="AC16" s="100" t="s">
        <v>445</v>
      </c>
      <c r="AD16" s="100" t="s">
        <v>444</v>
      </c>
      <c r="AE16" s="101"/>
      <c r="AF16" s="100">
        <v>186.934</v>
      </c>
      <c r="AG16" s="100">
        <v>10109.9036</v>
      </c>
      <c r="AH16" s="100" t="s">
        <v>444</v>
      </c>
      <c r="AI16" s="100" t="s">
        <v>444</v>
      </c>
      <c r="AJ16" s="100" t="s">
        <v>444</v>
      </c>
      <c r="AK16" s="100" t="s">
        <v>444</v>
      </c>
      <c r="AL16" s="29" t="s">
        <v>49</v>
      </c>
    </row>
    <row r="17" spans="1:38" ht="26.25" customHeight="1" thickBot="1" x14ac:dyDescent="0.3">
      <c r="A17" s="40" t="s">
        <v>53</v>
      </c>
      <c r="B17" s="40" t="s">
        <v>58</v>
      </c>
      <c r="C17" s="41" t="s">
        <v>59</v>
      </c>
      <c r="D17" s="42"/>
      <c r="E17" s="100">
        <v>13.508599848599999</v>
      </c>
      <c r="F17" s="100">
        <v>1.1304813314548301</v>
      </c>
      <c r="G17" s="100">
        <v>5.9797523825329995</v>
      </c>
      <c r="H17" s="100">
        <v>2.159697E-2</v>
      </c>
      <c r="I17" s="100">
        <v>0.10116369305556649</v>
      </c>
      <c r="J17" s="100">
        <v>0.11514165598084458</v>
      </c>
      <c r="K17" s="100">
        <v>0.16130805256164249</v>
      </c>
      <c r="L17" s="100">
        <v>1.0790303565153019E-2</v>
      </c>
      <c r="M17" s="100">
        <v>199.69363114079997</v>
      </c>
      <c r="N17" s="100">
        <v>0.81747875236344603</v>
      </c>
      <c r="O17" s="100">
        <v>4.4549711093485996E-2</v>
      </c>
      <c r="P17" s="100">
        <v>1.5867477217007001E-2</v>
      </c>
      <c r="Q17" s="100">
        <v>0.11471170727746799</v>
      </c>
      <c r="R17" s="100">
        <v>0.30732310791355405</v>
      </c>
      <c r="S17" s="100">
        <v>0.13260168052789201</v>
      </c>
      <c r="T17" s="100">
        <v>0.639119856623803</v>
      </c>
      <c r="U17" s="100">
        <v>1.0067781361051999E-2</v>
      </c>
      <c r="V17" s="100">
        <v>0.46321213467775696</v>
      </c>
      <c r="W17" s="100">
        <v>0.13061287499999999</v>
      </c>
      <c r="X17" s="100">
        <v>7.2260034399999999E-3</v>
      </c>
      <c r="Y17" s="100">
        <v>1.5904349880000002E-2</v>
      </c>
      <c r="Z17" s="100">
        <v>4.3896473800000002E-3</v>
      </c>
      <c r="AA17" s="100">
        <v>3.6310027700000003E-3</v>
      </c>
      <c r="AB17" s="100">
        <v>3.1151003469999994E-2</v>
      </c>
      <c r="AC17" s="100" t="s">
        <v>444</v>
      </c>
      <c r="AD17" s="100" t="s">
        <v>444</v>
      </c>
      <c r="AE17" s="101"/>
      <c r="AF17" s="100">
        <v>2402.0715654313199</v>
      </c>
      <c r="AG17" s="100">
        <v>13093.459000000001</v>
      </c>
      <c r="AH17" s="100">
        <v>33190.283903805597</v>
      </c>
      <c r="AI17" s="100" t="s">
        <v>444</v>
      </c>
      <c r="AJ17" s="100" t="s">
        <v>444</v>
      </c>
      <c r="AK17" s="100" t="s">
        <v>444</v>
      </c>
      <c r="AL17" s="29" t="s">
        <v>49</v>
      </c>
    </row>
    <row r="18" spans="1:38" ht="26.25" customHeight="1" thickBot="1" x14ac:dyDescent="0.3">
      <c r="A18" s="40" t="s">
        <v>53</v>
      </c>
      <c r="B18" s="40" t="s">
        <v>60</v>
      </c>
      <c r="C18" s="41" t="s">
        <v>61</v>
      </c>
      <c r="D18" s="42"/>
      <c r="E18" s="100">
        <v>0.36646744918000002</v>
      </c>
      <c r="F18" s="100">
        <v>2.2781974850000001E-2</v>
      </c>
      <c r="G18" s="100">
        <v>0.59874506197699995</v>
      </c>
      <c r="H18" s="100">
        <v>4.6381000000000005E-4</v>
      </c>
      <c r="I18" s="100">
        <v>7.8927584993026198E-2</v>
      </c>
      <c r="J18" s="100">
        <v>9.3922685631430899E-2</v>
      </c>
      <c r="K18" s="100">
        <v>0.116848373525024</v>
      </c>
      <c r="L18" s="100">
        <v>8.4533460710367811E-3</v>
      </c>
      <c r="M18" s="100">
        <v>0.39962825620000003</v>
      </c>
      <c r="N18" s="100">
        <v>9.7613742173933996E-2</v>
      </c>
      <c r="O18" s="100">
        <v>3.9375875418999999E-3</v>
      </c>
      <c r="P18" s="100">
        <v>6.7142019864900003E-3</v>
      </c>
      <c r="Q18" s="100">
        <v>1.1288919026909001E-2</v>
      </c>
      <c r="R18" s="100">
        <v>1.4126804277301E-2</v>
      </c>
      <c r="S18" s="100">
        <v>2.2437930219078001E-2</v>
      </c>
      <c r="T18" s="100">
        <v>0.48980071086676297</v>
      </c>
      <c r="U18" s="100">
        <v>7.5926951654890001E-3</v>
      </c>
      <c r="V18" s="100">
        <v>0.296829198921023</v>
      </c>
      <c r="W18" s="100">
        <v>1.4017152999999999E-2</v>
      </c>
      <c r="X18" s="100">
        <v>1.2768103E-4</v>
      </c>
      <c r="Y18" s="100">
        <v>1.00527996E-3</v>
      </c>
      <c r="Z18" s="100">
        <v>1.1449915999999999E-4</v>
      </c>
      <c r="AA18" s="100">
        <v>1.0110396E-4</v>
      </c>
      <c r="AB18" s="100">
        <v>1.3485641E-3</v>
      </c>
      <c r="AC18" s="100" t="s">
        <v>443</v>
      </c>
      <c r="AD18" s="100" t="s">
        <v>443</v>
      </c>
      <c r="AE18" s="101"/>
      <c r="AF18" s="100">
        <v>2289.6572316143402</v>
      </c>
      <c r="AG18" s="100">
        <v>653.12630000000001</v>
      </c>
      <c r="AH18" s="100">
        <v>4218.6437245351999</v>
      </c>
      <c r="AI18" s="100" t="s">
        <v>444</v>
      </c>
      <c r="AJ18" s="100" t="s">
        <v>444</v>
      </c>
      <c r="AK18" s="100" t="s">
        <v>444</v>
      </c>
      <c r="AL18" s="29" t="s">
        <v>49</v>
      </c>
    </row>
    <row r="19" spans="1:38" ht="26.25" customHeight="1" thickBot="1" x14ac:dyDescent="0.3">
      <c r="A19" s="40" t="s">
        <v>53</v>
      </c>
      <c r="B19" s="40" t="s">
        <v>62</v>
      </c>
      <c r="C19" s="41" t="s">
        <v>63</v>
      </c>
      <c r="D19" s="42"/>
      <c r="E19" s="100">
        <v>6.2394356799999997</v>
      </c>
      <c r="F19" s="100">
        <v>0.49724867550000001</v>
      </c>
      <c r="G19" s="100">
        <v>5.5014432699999993</v>
      </c>
      <c r="H19" s="100">
        <v>1.505753E-2</v>
      </c>
      <c r="I19" s="100">
        <v>0.38884200142120295</v>
      </c>
      <c r="J19" s="100">
        <v>0.488663250672696</v>
      </c>
      <c r="K19" s="100">
        <v>0.64008611298149798</v>
      </c>
      <c r="L19" s="100">
        <v>8.5662108842397694E-2</v>
      </c>
      <c r="M19" s="100">
        <v>3.547873291000001</v>
      </c>
      <c r="N19" s="100">
        <v>0.21401826149309</v>
      </c>
      <c r="O19" s="100">
        <v>6.8040013908982011E-2</v>
      </c>
      <c r="P19" s="100">
        <v>6.9055512232335997E-2</v>
      </c>
      <c r="Q19" s="100">
        <v>0.12558373165869299</v>
      </c>
      <c r="R19" s="100">
        <v>8.0847812731352997E-2</v>
      </c>
      <c r="S19" s="100">
        <v>0.16423634716979202</v>
      </c>
      <c r="T19" s="100">
        <v>2.60520930880155</v>
      </c>
      <c r="U19" s="100">
        <v>0.29569598018224202</v>
      </c>
      <c r="V19" s="100">
        <v>0.95724390206529497</v>
      </c>
      <c r="W19" s="100">
        <v>7.8152197999999992E-2</v>
      </c>
      <c r="X19" s="100">
        <v>6.2742307200000002E-3</v>
      </c>
      <c r="Y19" s="100">
        <v>4.0273536870000001E-2</v>
      </c>
      <c r="Z19" s="100">
        <v>5.1043607900000008E-3</v>
      </c>
      <c r="AA19" s="100">
        <v>4.4877237400000004E-3</v>
      </c>
      <c r="AB19" s="100">
        <v>5.6139852119999993E-2</v>
      </c>
      <c r="AC19" s="100">
        <v>2.0000000000000002E-5</v>
      </c>
      <c r="AD19" s="100">
        <v>5.1999999999999998E-3</v>
      </c>
      <c r="AE19" s="101"/>
      <c r="AF19" s="100">
        <v>12259.019343562211</v>
      </c>
      <c r="AG19" s="100">
        <v>30.559000000000001</v>
      </c>
      <c r="AH19" s="100">
        <v>65962.054842384096</v>
      </c>
      <c r="AI19" s="100">
        <v>227.523</v>
      </c>
      <c r="AJ19" s="100">
        <v>29.257000000000001</v>
      </c>
      <c r="AK19" s="100" t="s">
        <v>444</v>
      </c>
      <c r="AL19" s="29" t="s">
        <v>49</v>
      </c>
    </row>
    <row r="20" spans="1:38" ht="26.25" customHeight="1" thickBot="1" x14ac:dyDescent="0.3">
      <c r="A20" s="40" t="s">
        <v>53</v>
      </c>
      <c r="B20" s="40" t="s">
        <v>64</v>
      </c>
      <c r="C20" s="41" t="s">
        <v>65</v>
      </c>
      <c r="D20" s="42"/>
      <c r="E20" s="100">
        <v>2.6066884234000001</v>
      </c>
      <c r="F20" s="100">
        <v>0.10707335855</v>
      </c>
      <c r="G20" s="100">
        <v>3.29605985847</v>
      </c>
      <c r="H20" s="100">
        <v>1.4953569999999999E-2</v>
      </c>
      <c r="I20" s="100">
        <v>0.13993347372091527</v>
      </c>
      <c r="J20" s="100">
        <v>0.17834258706984293</v>
      </c>
      <c r="K20" s="100">
        <v>0.19722110944420743</v>
      </c>
      <c r="L20" s="100">
        <v>3.8414423326388648E-2</v>
      </c>
      <c r="M20" s="100">
        <v>1.0980520788000001</v>
      </c>
      <c r="N20" s="100">
        <v>0.25298842324640303</v>
      </c>
      <c r="O20" s="100">
        <v>8.87433825654E-3</v>
      </c>
      <c r="P20" s="100">
        <v>1.5264668060395E-2</v>
      </c>
      <c r="Q20" s="100">
        <v>3.0756795502059002E-2</v>
      </c>
      <c r="R20" s="100">
        <v>3.8509135678198997E-2</v>
      </c>
      <c r="S20" s="100">
        <v>6.7876471078617995E-2</v>
      </c>
      <c r="T20" s="100">
        <v>0.7911783902119629</v>
      </c>
      <c r="U20" s="100">
        <v>1.2846769049493001E-2</v>
      </c>
      <c r="V20" s="100">
        <v>1.186593218539912</v>
      </c>
      <c r="W20" s="100">
        <v>9.6953686999999997E-2</v>
      </c>
      <c r="X20" s="100">
        <v>2.6815367480000001E-2</v>
      </c>
      <c r="Y20" s="100">
        <v>5.6051413719999998E-2</v>
      </c>
      <c r="Z20" s="100">
        <v>1.1504396719999999E-2</v>
      </c>
      <c r="AA20" s="100">
        <v>1.1312370719999999E-2</v>
      </c>
      <c r="AB20" s="100">
        <v>0.10568354865000001</v>
      </c>
      <c r="AC20" s="100">
        <v>6.2399999999999999E-3</v>
      </c>
      <c r="AD20" s="100">
        <v>4.3699999999999998E-3</v>
      </c>
      <c r="AE20" s="101"/>
      <c r="AF20" s="100">
        <v>3353.3380679096567</v>
      </c>
      <c r="AG20" s="100">
        <v>1421.8411000000001</v>
      </c>
      <c r="AH20" s="100">
        <v>6143.3002104824</v>
      </c>
      <c r="AI20" s="100">
        <v>5755.1579999999994</v>
      </c>
      <c r="AJ20" s="100" t="s">
        <v>444</v>
      </c>
      <c r="AK20" s="100" t="s">
        <v>444</v>
      </c>
      <c r="AL20" s="29" t="s">
        <v>49</v>
      </c>
    </row>
    <row r="21" spans="1:38" ht="26.25" customHeight="1" thickBot="1" x14ac:dyDescent="0.3">
      <c r="A21" s="40" t="s">
        <v>53</v>
      </c>
      <c r="B21" s="40" t="s">
        <v>66</v>
      </c>
      <c r="C21" s="41" t="s">
        <v>67</v>
      </c>
      <c r="D21" s="42"/>
      <c r="E21" s="100">
        <v>3.773433539</v>
      </c>
      <c r="F21" s="100">
        <v>0.19464586333</v>
      </c>
      <c r="G21" s="100">
        <v>5.9530071339999999</v>
      </c>
      <c r="H21" s="100">
        <v>1.439317E-2</v>
      </c>
      <c r="I21" s="100">
        <v>0.28631134147627502</v>
      </c>
      <c r="J21" s="100">
        <v>0.33908236527101598</v>
      </c>
      <c r="K21" s="100">
        <v>0.42597017770399404</v>
      </c>
      <c r="L21" s="100">
        <v>6.2239785075577592E-2</v>
      </c>
      <c r="M21" s="100">
        <v>1.7823532459999996</v>
      </c>
      <c r="N21" s="100">
        <v>0.246518040319504</v>
      </c>
      <c r="O21" s="100">
        <v>1.8358860745536998E-2</v>
      </c>
      <c r="P21" s="100">
        <v>1.9418349819779999E-2</v>
      </c>
      <c r="Q21" s="100">
        <v>5.4821101994871002E-2</v>
      </c>
      <c r="R21" s="100">
        <v>4.9455206129537001E-2</v>
      </c>
      <c r="S21" s="100">
        <v>8.7870387551386001E-2</v>
      </c>
      <c r="T21" s="100">
        <v>2.7991903114863801</v>
      </c>
      <c r="U21" s="100">
        <v>3.8279714815003002E-2</v>
      </c>
      <c r="V21" s="100">
        <v>1.2421360020065959</v>
      </c>
      <c r="W21" s="100">
        <v>4.9997736000000001E-2</v>
      </c>
      <c r="X21" s="100">
        <v>7.3333888900000005E-3</v>
      </c>
      <c r="Y21" s="100">
        <v>5.7885218549999999E-2</v>
      </c>
      <c r="Z21" s="100">
        <v>6.5704572400000008E-3</v>
      </c>
      <c r="AA21" s="100">
        <v>5.8123191399999993E-3</v>
      </c>
      <c r="AB21" s="100">
        <v>7.7601383830000009E-2</v>
      </c>
      <c r="AC21" s="100" t="s">
        <v>443</v>
      </c>
      <c r="AD21" s="100" t="s">
        <v>443</v>
      </c>
      <c r="AE21" s="101"/>
      <c r="AF21" s="100">
        <v>12960.77601831253</v>
      </c>
      <c r="AG21" s="100">
        <v>1410.1864390000001</v>
      </c>
      <c r="AH21" s="100">
        <v>19238.364393221</v>
      </c>
      <c r="AI21" s="100">
        <v>157.58499999999998</v>
      </c>
      <c r="AJ21" s="100" t="s">
        <v>444</v>
      </c>
      <c r="AK21" s="100" t="s">
        <v>444</v>
      </c>
      <c r="AL21" s="29" t="s">
        <v>49</v>
      </c>
    </row>
    <row r="22" spans="1:38" ht="26.25" customHeight="1" thickBot="1" x14ac:dyDescent="0.3">
      <c r="A22" s="40" t="s">
        <v>53</v>
      </c>
      <c r="B22" s="44" t="s">
        <v>68</v>
      </c>
      <c r="C22" s="41" t="s">
        <v>69</v>
      </c>
      <c r="D22" s="42"/>
      <c r="E22" s="100">
        <v>1.6278351778999998</v>
      </c>
      <c r="F22" s="100">
        <v>7.6074185020000004E-2</v>
      </c>
      <c r="G22" s="100">
        <v>1.9079389812000001</v>
      </c>
      <c r="H22" s="100">
        <v>1.8675200000000001E-3</v>
      </c>
      <c r="I22" s="100">
        <v>0.10819190044929619</v>
      </c>
      <c r="J22" s="100">
        <v>0.12772984016420291</v>
      </c>
      <c r="K22" s="100">
        <v>0.15589216347372847</v>
      </c>
      <c r="L22" s="100">
        <v>1.8759506048085101E-2</v>
      </c>
      <c r="M22" s="100">
        <v>2.8134499166999998</v>
      </c>
      <c r="N22" s="100">
        <v>7.2233125030091008E-2</v>
      </c>
      <c r="O22" s="100">
        <v>4.3848396260259999E-3</v>
      </c>
      <c r="P22" s="100">
        <v>7.0765932961269996E-3</v>
      </c>
      <c r="Q22" s="100">
        <v>1.1447583337406E-2</v>
      </c>
      <c r="R22" s="100">
        <v>1.6168033110021997E-2</v>
      </c>
      <c r="S22" s="100">
        <v>2.1031038365049999E-2</v>
      </c>
      <c r="T22" s="100">
        <v>0.56533091482364406</v>
      </c>
      <c r="U22" s="100">
        <v>1.0537611682102E-2</v>
      </c>
      <c r="V22" s="100">
        <v>0.210550885600711</v>
      </c>
      <c r="W22" s="100">
        <v>9.7114221000000001E-2</v>
      </c>
      <c r="X22" s="100">
        <v>2.2888744830000002E-2</v>
      </c>
      <c r="Y22" s="100">
        <v>4.4924283039999999E-2</v>
      </c>
      <c r="Z22" s="100">
        <v>1.279005224E-2</v>
      </c>
      <c r="AA22" s="100">
        <v>1.019527384E-2</v>
      </c>
      <c r="AB22" s="100">
        <v>9.0798353959999994E-2</v>
      </c>
      <c r="AC22" s="100" t="s">
        <v>445</v>
      </c>
      <c r="AD22" s="100">
        <v>1.494E-2</v>
      </c>
      <c r="AE22" s="101"/>
      <c r="AF22" s="100">
        <v>21774.277339462726</v>
      </c>
      <c r="AG22" s="100">
        <v>12999.4726835</v>
      </c>
      <c r="AH22" s="100">
        <v>23229.006455594004</v>
      </c>
      <c r="AI22" s="100">
        <v>2951.3139999999999</v>
      </c>
      <c r="AJ22" s="100">
        <v>6324.0805900000005</v>
      </c>
      <c r="AK22" s="100" t="s">
        <v>444</v>
      </c>
      <c r="AL22" s="29" t="s">
        <v>49</v>
      </c>
    </row>
    <row r="23" spans="1:38" ht="26.25" customHeight="1" thickBot="1" x14ac:dyDescent="0.3">
      <c r="A23" s="40" t="s">
        <v>70</v>
      </c>
      <c r="B23" s="44" t="s">
        <v>391</v>
      </c>
      <c r="C23" s="41" t="s">
        <v>387</v>
      </c>
      <c r="D23" s="83"/>
      <c r="E23" s="100">
        <v>5.9122005847531867</v>
      </c>
      <c r="F23" s="100">
        <v>1.5223186809137119</v>
      </c>
      <c r="G23" s="100">
        <v>0.15945304157626067</v>
      </c>
      <c r="H23" s="100">
        <v>1.2652921755817077E-3</v>
      </c>
      <c r="I23" s="100">
        <v>0.3507474609443596</v>
      </c>
      <c r="J23" s="100">
        <v>0.44978833761188858</v>
      </c>
      <c r="K23" s="100">
        <v>1.2829420493324031</v>
      </c>
      <c r="L23" s="100">
        <v>0.21007629839449912</v>
      </c>
      <c r="M23" s="100">
        <v>5.3411939958920245</v>
      </c>
      <c r="N23" s="100">
        <v>1.1903386684317025E-2</v>
      </c>
      <c r="O23" s="100">
        <v>2.7159320835461261E-3</v>
      </c>
      <c r="P23" s="100">
        <v>1.2410699999999999E-3</v>
      </c>
      <c r="Q23" s="100">
        <v>1.65171E-3</v>
      </c>
      <c r="R23" s="100">
        <v>8.5911865388290445E-3</v>
      </c>
      <c r="S23" s="100">
        <v>0.364193230475921</v>
      </c>
      <c r="T23" s="100">
        <v>1.1808589897179532E-2</v>
      </c>
      <c r="U23" s="100">
        <v>1.6065897256389288E-3</v>
      </c>
      <c r="V23" s="100">
        <v>0.21151483705632257</v>
      </c>
      <c r="W23" s="100" t="s">
        <v>443</v>
      </c>
      <c r="X23" s="100">
        <v>5.2785901944599565E-3</v>
      </c>
      <c r="Y23" s="100">
        <v>7.8150523698250953E-3</v>
      </c>
      <c r="Z23" s="100" t="s">
        <v>443</v>
      </c>
      <c r="AA23" s="100" t="s">
        <v>443</v>
      </c>
      <c r="AB23" s="100">
        <v>1.3093642554285051E-2</v>
      </c>
      <c r="AC23" s="100" t="s">
        <v>444</v>
      </c>
      <c r="AD23" s="100" t="s">
        <v>444</v>
      </c>
      <c r="AE23" s="101"/>
      <c r="AF23" s="100">
        <v>7004.608004745156</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3.7686297138924019</v>
      </c>
      <c r="F24" s="100">
        <v>0.51124429753164413</v>
      </c>
      <c r="G24" s="100">
        <v>2.2773096262916961</v>
      </c>
      <c r="H24" s="100">
        <v>4.7407250127644629E-2</v>
      </c>
      <c r="I24" s="100">
        <v>0.40607404456190871</v>
      </c>
      <c r="J24" s="100">
        <v>0.45054354764686677</v>
      </c>
      <c r="K24" s="100">
        <v>0.52603661803337887</v>
      </c>
      <c r="L24" s="100">
        <v>9.1326137821278186E-2</v>
      </c>
      <c r="M24" s="100">
        <v>2.6322929101599337</v>
      </c>
      <c r="N24" s="100">
        <v>9.7906031383486636E-2</v>
      </c>
      <c r="O24" s="100">
        <v>3.1018167239998898E-2</v>
      </c>
      <c r="P24" s="100">
        <v>1.5954713135248048E-2</v>
      </c>
      <c r="Q24" s="100">
        <v>3.7500460333426716E-2</v>
      </c>
      <c r="R24" s="100">
        <v>5.208239733070788E-2</v>
      </c>
      <c r="S24" s="100">
        <v>5.4980213735878261E-2</v>
      </c>
      <c r="T24" s="100">
        <v>1.4054119388052921</v>
      </c>
      <c r="U24" s="100">
        <v>5.3926218779497354E-2</v>
      </c>
      <c r="V24" s="100">
        <v>1.1527746082718247</v>
      </c>
      <c r="W24" s="100">
        <v>0.12990362860764085</v>
      </c>
      <c r="X24" s="100">
        <v>1.4372417225791261E-2</v>
      </c>
      <c r="Y24" s="100">
        <v>5.321579237425527E-2</v>
      </c>
      <c r="Z24" s="100">
        <v>9.0892087735424988E-3</v>
      </c>
      <c r="AA24" s="100">
        <v>7.6255687582287915E-3</v>
      </c>
      <c r="AB24" s="100">
        <v>8.430298713181783E-2</v>
      </c>
      <c r="AC24" s="100">
        <v>4.7313999599999995E-3</v>
      </c>
      <c r="AD24" s="100">
        <v>4.4385999999999986E-4</v>
      </c>
      <c r="AE24" s="101"/>
      <c r="AF24" s="100">
        <v>14003.384544304077</v>
      </c>
      <c r="AG24" s="100">
        <v>111.547</v>
      </c>
      <c r="AH24" s="100">
        <v>31739.213767874928</v>
      </c>
      <c r="AI24" s="100">
        <v>1228.0917999999999</v>
      </c>
      <c r="AJ24" s="100" t="s">
        <v>444</v>
      </c>
      <c r="AK24" s="100" t="s">
        <v>444</v>
      </c>
      <c r="AL24" s="29" t="s">
        <v>49</v>
      </c>
    </row>
    <row r="25" spans="1:38" ht="26.25" customHeight="1" thickBot="1" x14ac:dyDescent="0.3">
      <c r="A25" s="40" t="s">
        <v>73</v>
      </c>
      <c r="B25" s="44" t="s">
        <v>74</v>
      </c>
      <c r="C25" s="46" t="s">
        <v>75</v>
      </c>
      <c r="D25" s="42"/>
      <c r="E25" s="100">
        <v>1.4856329500999998</v>
      </c>
      <c r="F25" s="100">
        <v>0.13673035041199999</v>
      </c>
      <c r="G25" s="100">
        <v>9.5209148505999999E-2</v>
      </c>
      <c r="H25" s="100" t="s">
        <v>443</v>
      </c>
      <c r="I25" s="100">
        <v>1.2124398026000001E-2</v>
      </c>
      <c r="J25" s="100">
        <v>1.5821004017040181E-2</v>
      </c>
      <c r="K25" s="100">
        <v>2.4446417996133899E-2</v>
      </c>
      <c r="L25" s="100">
        <v>8.8473985228227914E-3</v>
      </c>
      <c r="M25" s="100">
        <v>1.3018718660299999</v>
      </c>
      <c r="N25" s="100">
        <v>4.6100000000000008E-6</v>
      </c>
      <c r="O25" s="100">
        <v>3.8000000000000001E-7</v>
      </c>
      <c r="P25" s="100">
        <v>4.6109999999999997E-5</v>
      </c>
      <c r="Q25" s="100">
        <v>7.6999999999999993E-7</v>
      </c>
      <c r="R25" s="100">
        <v>7.6840000000000003E-5</v>
      </c>
      <c r="S25" s="100">
        <v>4.9950000000000001E-5</v>
      </c>
      <c r="T25" s="100">
        <v>1.9200000000000003E-6</v>
      </c>
      <c r="U25" s="100">
        <v>7.6999999999999993E-7</v>
      </c>
      <c r="V25" s="100">
        <v>1.6137000000000001E-4</v>
      </c>
      <c r="W25" s="100" t="s">
        <v>443</v>
      </c>
      <c r="X25" s="100">
        <v>2.5496259999999999E-5</v>
      </c>
      <c r="Y25" s="100">
        <v>2.5496259999999999E-5</v>
      </c>
      <c r="Z25" s="100">
        <v>2.5496259999999999E-5</v>
      </c>
      <c r="AA25" s="100">
        <v>2.5496259999999999E-5</v>
      </c>
      <c r="AB25" s="100">
        <v>1.0198502000000001E-4</v>
      </c>
      <c r="AC25" s="100" t="s">
        <v>444</v>
      </c>
      <c r="AD25" s="100" t="s">
        <v>444</v>
      </c>
      <c r="AE25" s="101"/>
      <c r="AF25" s="100">
        <v>55485.87800372325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1.2193227229999999E-2</v>
      </c>
      <c r="F26" s="100">
        <v>2.4105382603999997E-2</v>
      </c>
      <c r="G26" s="100">
        <v>1.243460676E-3</v>
      </c>
      <c r="H26" s="100" t="s">
        <v>443</v>
      </c>
      <c r="I26" s="100">
        <v>1.9416862999999999E-4</v>
      </c>
      <c r="J26" s="100">
        <v>1.9416862999999999E-4</v>
      </c>
      <c r="K26" s="100">
        <v>1.9416862999999999E-4</v>
      </c>
      <c r="L26" s="100">
        <v>1.3663897183579599E-4</v>
      </c>
      <c r="M26" s="100">
        <v>1.0574191410789999</v>
      </c>
      <c r="N26" s="100">
        <v>3.2261040000000005E-2</v>
      </c>
      <c r="O26" s="100">
        <v>4.9999999999999998E-7</v>
      </c>
      <c r="P26" s="100">
        <v>5.0699999999999997E-6</v>
      </c>
      <c r="Q26" s="100">
        <v>9.0000000000000012E-8</v>
      </c>
      <c r="R26" s="100">
        <v>8.5099999999999998E-6</v>
      </c>
      <c r="S26" s="100">
        <v>6.8900000000000001E-6</v>
      </c>
      <c r="T26" s="100">
        <v>7.5000000000000002E-7</v>
      </c>
      <c r="U26" s="100">
        <v>9.0000000000000012E-8</v>
      </c>
      <c r="V26" s="100">
        <v>1.0946E-4</v>
      </c>
      <c r="W26" s="100" t="s">
        <v>443</v>
      </c>
      <c r="X26" s="100">
        <v>1.1499900000000001E-6</v>
      </c>
      <c r="Y26" s="100">
        <v>1.1499900000000001E-6</v>
      </c>
      <c r="Z26" s="100">
        <v>1.1499900000000001E-6</v>
      </c>
      <c r="AA26" s="100">
        <v>1.1499900000000001E-6</v>
      </c>
      <c r="AB26" s="100">
        <v>4.5999499999999999E-6</v>
      </c>
      <c r="AC26" s="100" t="s">
        <v>444</v>
      </c>
      <c r="AD26" s="100" t="s">
        <v>444</v>
      </c>
      <c r="AE26" s="101"/>
      <c r="AF26" s="100">
        <v>176.78774975641164</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67.681627814627106</v>
      </c>
      <c r="F27" s="100">
        <v>29.31251932478397</v>
      </c>
      <c r="G27" s="100">
        <v>1.61259153838807</v>
      </c>
      <c r="H27" s="100">
        <v>2.5182005111287324</v>
      </c>
      <c r="I27" s="100">
        <v>4.1920993956988974</v>
      </c>
      <c r="J27" s="100">
        <v>4.1920993956988974</v>
      </c>
      <c r="K27" s="100">
        <v>4.1920993956988974</v>
      </c>
      <c r="L27" s="100">
        <v>2.850612692640305</v>
      </c>
      <c r="M27" s="100">
        <v>243.36299696314558</v>
      </c>
      <c r="N27" s="100">
        <v>4.6079652005101597</v>
      </c>
      <c r="O27" s="100">
        <v>5.3910004337868935E-4</v>
      </c>
      <c r="P27" s="100">
        <v>3.1437644141950452E-2</v>
      </c>
      <c r="Q27" s="100">
        <v>8.7254440310785379E-4</v>
      </c>
      <c r="R27" s="100">
        <v>3.4680383003458749E-2</v>
      </c>
      <c r="S27" s="100">
        <v>2.3822414837307519E-2</v>
      </c>
      <c r="T27" s="100">
        <v>5.2412354282576363E-3</v>
      </c>
      <c r="U27" s="100">
        <v>6.6688871945832877E-4</v>
      </c>
      <c r="V27" s="100">
        <v>0.11387029899301344</v>
      </c>
      <c r="W27" s="100">
        <v>3.5106983999999999</v>
      </c>
      <c r="X27" s="100">
        <v>9.126858099900001E-2</v>
      </c>
      <c r="Y27" s="100">
        <v>0.10576276287710001</v>
      </c>
      <c r="Z27" s="100">
        <v>7.8485281218200004E-2</v>
      </c>
      <c r="AA27" s="100">
        <v>9.3180672665000006E-2</v>
      </c>
      <c r="AB27" s="100">
        <v>0.36869729775929999</v>
      </c>
      <c r="AC27" s="100">
        <v>3.5106991000000004E-3</v>
      </c>
      <c r="AD27" s="100">
        <v>7.1060540000000003E-4</v>
      </c>
      <c r="AE27" s="101"/>
      <c r="AF27" s="100">
        <v>203891.9974651465</v>
      </c>
      <c r="AG27" s="100" t="s">
        <v>444</v>
      </c>
      <c r="AH27" s="100" t="s">
        <v>444</v>
      </c>
      <c r="AI27" s="100" t="s">
        <v>444</v>
      </c>
      <c r="AJ27" s="100">
        <v>0.49299506669999998</v>
      </c>
      <c r="AK27" s="100" t="s">
        <v>444</v>
      </c>
      <c r="AL27" s="29" t="s">
        <v>49</v>
      </c>
    </row>
    <row r="28" spans="1:38" ht="26.25" customHeight="1" thickBot="1" x14ac:dyDescent="0.3">
      <c r="A28" s="40" t="s">
        <v>78</v>
      </c>
      <c r="B28" s="40" t="s">
        <v>81</v>
      </c>
      <c r="C28" s="41" t="s">
        <v>82</v>
      </c>
      <c r="D28" s="42"/>
      <c r="E28" s="100">
        <v>10.025695157692342</v>
      </c>
      <c r="F28" s="100">
        <v>1.3016533551719101</v>
      </c>
      <c r="G28" s="100">
        <v>0.33593711671460591</v>
      </c>
      <c r="H28" s="100">
        <v>2.2831467898535289E-2</v>
      </c>
      <c r="I28" s="100">
        <v>1.2338705075457721</v>
      </c>
      <c r="J28" s="100">
        <v>1.2338705075457721</v>
      </c>
      <c r="K28" s="100">
        <v>1.2338705075457721</v>
      </c>
      <c r="L28" s="100">
        <v>0.8383939325720593</v>
      </c>
      <c r="M28" s="100">
        <v>8.5605449948784127</v>
      </c>
      <c r="N28" s="100">
        <v>5.51322826380456E-2</v>
      </c>
      <c r="O28" s="100">
        <v>3.5896834842989386E-5</v>
      </c>
      <c r="P28" s="100">
        <v>3.4991366878965543E-3</v>
      </c>
      <c r="Q28" s="100">
        <v>6.9346247242296213E-5</v>
      </c>
      <c r="R28" s="100">
        <v>5.4245259064081251E-3</v>
      </c>
      <c r="S28" s="100">
        <v>3.6443608649068806E-3</v>
      </c>
      <c r="T28" s="100">
        <v>1.8029867602719596E-4</v>
      </c>
      <c r="U28" s="100">
        <v>6.6898824798613653E-5</v>
      </c>
      <c r="V28" s="100">
        <v>1.1968365790439976E-2</v>
      </c>
      <c r="W28" s="100">
        <v>0.410325</v>
      </c>
      <c r="X28" s="100">
        <v>1.40599870438E-2</v>
      </c>
      <c r="Y28" s="100">
        <v>1.5806840796100001E-2</v>
      </c>
      <c r="Z28" s="100">
        <v>1.2342071397E-2</v>
      </c>
      <c r="AA28" s="100">
        <v>1.3189207853E-2</v>
      </c>
      <c r="AB28" s="100">
        <v>5.5398107089899992E-2</v>
      </c>
      <c r="AC28" s="100">
        <v>4.103245E-4</v>
      </c>
      <c r="AD28" s="100">
        <v>8.5733400000000001E-5</v>
      </c>
      <c r="AE28" s="101"/>
      <c r="AF28" s="100">
        <v>27543.933923605298</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79.947573689392243</v>
      </c>
      <c r="F29" s="100">
        <v>3.5341954673272742</v>
      </c>
      <c r="G29" s="100">
        <v>1.2088404731557687</v>
      </c>
      <c r="H29" s="100">
        <v>2.6809600049856296E-2</v>
      </c>
      <c r="I29" s="100">
        <v>2.3025839261749557</v>
      </c>
      <c r="J29" s="100">
        <v>2.3025839261749557</v>
      </c>
      <c r="K29" s="100">
        <v>2.3025839261749557</v>
      </c>
      <c r="L29" s="100">
        <v>1.3928774424783021</v>
      </c>
      <c r="M29" s="100">
        <v>17.235280625403735</v>
      </c>
      <c r="N29" s="100">
        <v>2.2074958349654126E-3</v>
      </c>
      <c r="O29" s="100">
        <v>1.126044783839613E-4</v>
      </c>
      <c r="P29" s="100">
        <v>1.1930034432498349E-2</v>
      </c>
      <c r="Q29" s="100">
        <v>2.2516063455831021E-4</v>
      </c>
      <c r="R29" s="100">
        <v>1.9129376073210785E-2</v>
      </c>
      <c r="S29" s="100">
        <v>1.2828067571412522E-2</v>
      </c>
      <c r="T29" s="100">
        <v>4.5114274668003142E-4</v>
      </c>
      <c r="U29" s="100">
        <v>2.2511231234869782E-4</v>
      </c>
      <c r="V29" s="100">
        <v>4.051876655647723E-2</v>
      </c>
      <c r="W29" s="100">
        <v>0.58250620000000009</v>
      </c>
      <c r="X29" s="100">
        <v>8.321520694900001E-3</v>
      </c>
      <c r="Y29" s="100">
        <v>5.03914308753E-2</v>
      </c>
      <c r="Z29" s="100">
        <v>5.6308956704300001E-2</v>
      </c>
      <c r="AA29" s="100">
        <v>1.2944587748299999E-2</v>
      </c>
      <c r="AB29" s="100">
        <v>0.1279664960228</v>
      </c>
      <c r="AC29" s="100">
        <v>4.8287350000000004E-4</v>
      </c>
      <c r="AD29" s="100">
        <v>1.1325029999999998E-4</v>
      </c>
      <c r="AE29" s="101"/>
      <c r="AF29" s="100">
        <v>96091.591986523999</v>
      </c>
      <c r="AG29" s="100" t="s">
        <v>444</v>
      </c>
      <c r="AH29" s="100">
        <v>12.3162859181</v>
      </c>
      <c r="AI29" s="100" t="s">
        <v>444</v>
      </c>
      <c r="AJ29" s="100" t="s">
        <v>444</v>
      </c>
      <c r="AK29" s="100" t="s">
        <v>444</v>
      </c>
      <c r="AL29" s="29" t="s">
        <v>49</v>
      </c>
    </row>
    <row r="30" spans="1:38" ht="26.25" customHeight="1" thickBot="1" x14ac:dyDescent="0.3">
      <c r="A30" s="40" t="s">
        <v>78</v>
      </c>
      <c r="B30" s="40" t="s">
        <v>85</v>
      </c>
      <c r="C30" s="41" t="s">
        <v>86</v>
      </c>
      <c r="D30" s="42"/>
      <c r="E30" s="100">
        <v>0.45185870228647884</v>
      </c>
      <c r="F30" s="100">
        <v>6.1892222925596565</v>
      </c>
      <c r="G30" s="100">
        <v>7.4102178544289254E-3</v>
      </c>
      <c r="H30" s="100">
        <v>3.173028876903624E-3</v>
      </c>
      <c r="I30" s="100">
        <v>0.12390543038212419</v>
      </c>
      <c r="J30" s="100">
        <v>0.12390543038212419</v>
      </c>
      <c r="K30" s="100">
        <v>0.12390543038212419</v>
      </c>
      <c r="L30" s="100">
        <v>2.0039744876621194E-2</v>
      </c>
      <c r="M30" s="100">
        <v>30.734395476950716</v>
      </c>
      <c r="N30" s="100">
        <v>0.14247015132180846</v>
      </c>
      <c r="O30" s="100">
        <v>2.0567381694117683E-3</v>
      </c>
      <c r="P30" s="100">
        <v>5.5328609108763857E-4</v>
      </c>
      <c r="Q30" s="100">
        <v>1.907883072715995E-5</v>
      </c>
      <c r="R30" s="100">
        <v>9.0070510196998133E-3</v>
      </c>
      <c r="S30" s="100">
        <v>0.34902450313310085</v>
      </c>
      <c r="T30" s="100">
        <v>1.4440956184978818E-2</v>
      </c>
      <c r="U30" s="100">
        <v>2.0477731740217381E-3</v>
      </c>
      <c r="V30" s="100">
        <v>0.20390071760957823</v>
      </c>
      <c r="W30" s="100">
        <v>4.3653499999999998E-2</v>
      </c>
      <c r="X30" s="100">
        <v>6.0819901740000008E-4</v>
      </c>
      <c r="Y30" s="100">
        <v>1.0379536365000002E-3</v>
      </c>
      <c r="Z30" s="100">
        <v>4.0052735830000004E-4</v>
      </c>
      <c r="AA30" s="100">
        <v>1.2042123616E-3</v>
      </c>
      <c r="AB30" s="100">
        <v>3.2508923737999997E-3</v>
      </c>
      <c r="AC30" s="100">
        <v>4.3653399999999998E-5</v>
      </c>
      <c r="AD30" s="100">
        <v>3.4948000000000005E-5</v>
      </c>
      <c r="AE30" s="101"/>
      <c r="AF30" s="100">
        <v>2783.8557875022998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5.2390370588786208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243.09362470809998</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1.237982909419775</v>
      </c>
      <c r="J32" s="100">
        <v>2.3598185191442731</v>
      </c>
      <c r="K32" s="100">
        <v>3.0474552992896551</v>
      </c>
      <c r="L32" s="100">
        <v>0.28881928291896491</v>
      </c>
      <c r="M32" s="100" t="s">
        <v>444</v>
      </c>
      <c r="N32" s="100">
        <v>8.7805945592738013</v>
      </c>
      <c r="O32" s="100">
        <v>3.9072546512970575E-2</v>
      </c>
      <c r="P32" s="100" t="s">
        <v>443</v>
      </c>
      <c r="Q32" s="100">
        <v>0.10065058837582593</v>
      </c>
      <c r="R32" s="100">
        <v>3.2706690694536245</v>
      </c>
      <c r="S32" s="100">
        <v>71.75570171428987</v>
      </c>
      <c r="T32" s="100">
        <v>0.50654707236031249</v>
      </c>
      <c r="U32" s="100">
        <v>6.0949105985793145E-2</v>
      </c>
      <c r="V32" s="100">
        <v>24.391442988989148</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101405.34680174931</v>
      </c>
      <c r="AL32" s="29" t="s">
        <v>411</v>
      </c>
    </row>
    <row r="33" spans="1:38" ht="26.25" customHeight="1" thickBot="1" x14ac:dyDescent="0.3">
      <c r="A33" s="40" t="s">
        <v>78</v>
      </c>
      <c r="B33" s="40" t="s">
        <v>91</v>
      </c>
      <c r="C33" s="41" t="s">
        <v>92</v>
      </c>
      <c r="D33" s="42"/>
      <c r="E33" s="100" t="s">
        <v>444</v>
      </c>
      <c r="F33" s="100" t="s">
        <v>444</v>
      </c>
      <c r="G33" s="100" t="s">
        <v>444</v>
      </c>
      <c r="H33" s="100" t="s">
        <v>444</v>
      </c>
      <c r="I33" s="100">
        <v>0.55836274776329953</v>
      </c>
      <c r="J33" s="100">
        <v>1.0340050884505547</v>
      </c>
      <c r="K33" s="100">
        <v>2.0680101769011094</v>
      </c>
      <c r="L33" s="100">
        <v>2.1920907875151774E-2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101405.34680174931</v>
      </c>
      <c r="AL33" s="29" t="s">
        <v>411</v>
      </c>
    </row>
    <row r="34" spans="1:38" ht="26.25" customHeight="1" thickBot="1" x14ac:dyDescent="0.3">
      <c r="A34" s="40" t="s">
        <v>70</v>
      </c>
      <c r="B34" s="40" t="s">
        <v>93</v>
      </c>
      <c r="C34" s="41" t="s">
        <v>94</v>
      </c>
      <c r="D34" s="42"/>
      <c r="E34" s="100">
        <v>2.9434014326828182</v>
      </c>
      <c r="F34" s="100">
        <v>0.2507423124233325</v>
      </c>
      <c r="G34" s="100">
        <v>0.11093576266763391</v>
      </c>
      <c r="H34" s="100">
        <v>3.9644908924892975E-4</v>
      </c>
      <c r="I34" s="100">
        <v>0.2839393660201337</v>
      </c>
      <c r="J34" s="100">
        <v>0.40894117241028555</v>
      </c>
      <c r="K34" s="100">
        <v>0.8695736039402634</v>
      </c>
      <c r="L34" s="100">
        <v>4.8741470919430145E-2</v>
      </c>
      <c r="M34" s="100">
        <v>1.2265255128349608</v>
      </c>
      <c r="N34" s="100">
        <v>0.16419702999999999</v>
      </c>
      <c r="O34" s="100">
        <v>4.663938780920284E-4</v>
      </c>
      <c r="P34" s="100">
        <v>1.2353700000000002E-3</v>
      </c>
      <c r="Q34" s="100">
        <v>1.6441399999999999E-3</v>
      </c>
      <c r="R34" s="100">
        <v>2.3318039921503397E-3</v>
      </c>
      <c r="S34" s="100">
        <v>5.2368267408848013</v>
      </c>
      <c r="T34" s="100">
        <v>3.264502704179495E-3</v>
      </c>
      <c r="U34" s="100">
        <v>4.663938780920284E-4</v>
      </c>
      <c r="V34" s="100">
        <v>4.6635978043006787E-2</v>
      </c>
      <c r="W34" s="100">
        <v>1.3106366</v>
      </c>
      <c r="X34" s="100">
        <v>3.1894392501211838E-3</v>
      </c>
      <c r="Y34" s="100">
        <v>3.6555863321503391E-3</v>
      </c>
      <c r="Z34" s="100">
        <v>1.6026569720000001E-3</v>
      </c>
      <c r="AA34" s="100">
        <v>1.6805761000000002E-4</v>
      </c>
      <c r="AB34" s="100">
        <v>8.6157398022715225E-3</v>
      </c>
      <c r="AC34" s="100" t="s">
        <v>444</v>
      </c>
      <c r="AD34" s="100" t="s">
        <v>444</v>
      </c>
      <c r="AE34" s="101"/>
      <c r="AF34" s="100">
        <v>1961.6251794909272</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2.390810631803534</v>
      </c>
      <c r="F35" s="100">
        <v>0.10458750662426147</v>
      </c>
      <c r="G35" s="100">
        <v>0.9028104018316776</v>
      </c>
      <c r="H35" s="100">
        <v>3.8184024162581174E-4</v>
      </c>
      <c r="I35" s="100">
        <v>8.7070279324924935E-2</v>
      </c>
      <c r="J35" s="100">
        <v>9.1907517065198605E-2</v>
      </c>
      <c r="K35" s="100">
        <v>9.6744754805472205E-2</v>
      </c>
      <c r="L35" s="100">
        <v>3.4388571812660966E-2</v>
      </c>
      <c r="M35" s="100">
        <v>0.52620703365476873</v>
      </c>
      <c r="N35" s="100">
        <v>4.27512236195326E-3</v>
      </c>
      <c r="O35" s="100">
        <v>4.6164504293868999E-4</v>
      </c>
      <c r="P35" s="100">
        <v>1.8644987270279095E-3</v>
      </c>
      <c r="Q35" s="100">
        <v>3.5028734507196501E-3</v>
      </c>
      <c r="R35" s="100" t="s">
        <v>443</v>
      </c>
      <c r="S35" s="100">
        <v>3.5028734507196501E-3</v>
      </c>
      <c r="T35" s="100">
        <v>0.10491314658969424</v>
      </c>
      <c r="U35" s="100">
        <v>8.5502447239067698E-3</v>
      </c>
      <c r="V35" s="100">
        <v>2.1034283742330982E-2</v>
      </c>
      <c r="W35" s="100" t="s">
        <v>443</v>
      </c>
      <c r="X35" s="100">
        <v>1.7061900351584901E-3</v>
      </c>
      <c r="Y35" s="100">
        <v>1.69553325652389E-3</v>
      </c>
      <c r="Z35" s="100">
        <v>6.5161563067554003E-4</v>
      </c>
      <c r="AA35" s="100" t="s">
        <v>443</v>
      </c>
      <c r="AB35" s="100">
        <v>4.0533389223582411E-3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6.2369277886222072</v>
      </c>
      <c r="F36" s="100">
        <v>0.27496723889469715</v>
      </c>
      <c r="G36" s="100">
        <v>0.44128426464511777</v>
      </c>
      <c r="H36" s="100">
        <v>8.9299184175119781E-4</v>
      </c>
      <c r="I36" s="100">
        <v>0.1773600231405261</v>
      </c>
      <c r="J36" s="100">
        <v>0.19028876312390833</v>
      </c>
      <c r="K36" s="100">
        <v>0.19742950880178672</v>
      </c>
      <c r="L36" s="100">
        <v>6.1831980272203491E-2</v>
      </c>
      <c r="M36" s="100">
        <v>1.0625149308386652</v>
      </c>
      <c r="N36" s="100">
        <v>1.4295465977261168E-2</v>
      </c>
      <c r="O36" s="100">
        <v>1.0997221470073711E-3</v>
      </c>
      <c r="P36" s="100">
        <v>4.3036094520498541E-3</v>
      </c>
      <c r="Q36" s="100">
        <v>5.7330346100849267E-3</v>
      </c>
      <c r="R36" s="100">
        <v>5.4985567570921467E-3</v>
      </c>
      <c r="S36" s="100">
        <v>6.9442331311584712E-2</v>
      </c>
      <c r="T36" s="100">
        <v>0.10997110514183842</v>
      </c>
      <c r="U36" s="100">
        <v>1.0997113514183634E-2</v>
      </c>
      <c r="V36" s="100">
        <v>0.1319652681922617</v>
      </c>
      <c r="W36" s="100">
        <v>8.1592313321167925E-2</v>
      </c>
      <c r="X36" s="100">
        <v>1.34878631645998E-3</v>
      </c>
      <c r="Y36" s="100">
        <v>1.1865801254028001E-3</v>
      </c>
      <c r="Z36" s="100">
        <v>4.8603218270140003E-4</v>
      </c>
      <c r="AA36" s="100">
        <v>3.5932859101080003E-5</v>
      </c>
      <c r="AB36" s="100">
        <v>3.0591580324784329E-3</v>
      </c>
      <c r="AC36" s="100">
        <v>2.9101994885138514E-3</v>
      </c>
      <c r="AD36" s="100">
        <v>1.3838582515302391E-3</v>
      </c>
      <c r="AE36" s="101"/>
      <c r="AF36" s="100">
        <v>6368.1970110402845</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0.47117061900000001</v>
      </c>
      <c r="F37" s="100">
        <v>2.5393538120000003E-2</v>
      </c>
      <c r="G37" s="100">
        <v>1.212912E-3</v>
      </c>
      <c r="H37" s="100" t="s">
        <v>443</v>
      </c>
      <c r="I37" s="100">
        <v>1.37931241744E-3</v>
      </c>
      <c r="J37" s="100">
        <v>1.3863824174400001E-3</v>
      </c>
      <c r="K37" s="100">
        <v>1.3863824174400001E-3</v>
      </c>
      <c r="L37" s="100">
        <v>9.12409692208E-5</v>
      </c>
      <c r="M37" s="100">
        <v>0.11172079800000001</v>
      </c>
      <c r="N37" s="100">
        <v>4.616588344E-6</v>
      </c>
      <c r="O37" s="100">
        <v>5.4776472400000001E-7</v>
      </c>
      <c r="P37" s="100">
        <v>2.6245588959999998E-4</v>
      </c>
      <c r="Q37" s="100">
        <v>1.8570706752000002E-4</v>
      </c>
      <c r="R37" s="100">
        <v>4.0968047610000001E-6</v>
      </c>
      <c r="S37" s="100">
        <v>7.1268047599999998E-7</v>
      </c>
      <c r="T37" s="100">
        <v>3.7590400369999998E-6</v>
      </c>
      <c r="U37" s="100">
        <v>2.8811859635E-5</v>
      </c>
      <c r="V37" s="100">
        <v>1.7417658834400002E-4</v>
      </c>
      <c r="W37" s="100">
        <v>1.2263000000000001E-4</v>
      </c>
      <c r="X37" s="100">
        <v>1.6978999999999999E-7</v>
      </c>
      <c r="Y37" s="100">
        <v>6.8388999999999997E-7</v>
      </c>
      <c r="Z37" s="100">
        <v>2.5940999999999997E-7</v>
      </c>
      <c r="AA37" s="100">
        <v>2.5469000000000001E-7</v>
      </c>
      <c r="AB37" s="100">
        <v>1.3677799999999999E-6</v>
      </c>
      <c r="AC37" s="100" t="s">
        <v>444</v>
      </c>
      <c r="AD37" s="100" t="s">
        <v>444</v>
      </c>
      <c r="AE37" s="101"/>
      <c r="AF37" s="100" t="s">
        <v>444</v>
      </c>
      <c r="AG37" s="100" t="s">
        <v>444</v>
      </c>
      <c r="AH37" s="100">
        <v>2140.4434743004686</v>
      </c>
      <c r="AI37" s="100" t="s">
        <v>444</v>
      </c>
      <c r="AJ37" s="100" t="s">
        <v>444</v>
      </c>
      <c r="AK37" s="100" t="s">
        <v>444</v>
      </c>
      <c r="AL37" s="29" t="s">
        <v>49</v>
      </c>
    </row>
    <row r="38" spans="1:38" ht="26.25" customHeight="1" thickBot="1" x14ac:dyDescent="0.3">
      <c r="A38" s="40" t="s">
        <v>70</v>
      </c>
      <c r="B38" s="40" t="s">
        <v>101</v>
      </c>
      <c r="C38" s="41" t="s">
        <v>102</v>
      </c>
      <c r="D38" s="47"/>
      <c r="E38" s="100">
        <v>2.2938949471617764</v>
      </c>
      <c r="F38" s="100">
        <v>0.19248245236450182</v>
      </c>
      <c r="G38" s="100">
        <v>3.1322530144356001E-2</v>
      </c>
      <c r="H38" s="100">
        <v>4.857642025598624E-4</v>
      </c>
      <c r="I38" s="100">
        <v>0.15167213262133802</v>
      </c>
      <c r="J38" s="100">
        <v>0.15934030265679131</v>
      </c>
      <c r="K38" s="100">
        <v>0.19886977918501678</v>
      </c>
      <c r="L38" s="100">
        <v>7.9851343134928809E-2</v>
      </c>
      <c r="M38" s="100">
        <v>0.97247543637928813</v>
      </c>
      <c r="N38" s="100">
        <v>3.2356852691678927E-4</v>
      </c>
      <c r="O38" s="100">
        <v>8.4977558478785474E-4</v>
      </c>
      <c r="P38" s="100" t="s">
        <v>443</v>
      </c>
      <c r="Q38" s="100" t="s">
        <v>443</v>
      </c>
      <c r="R38" s="100">
        <v>3.5827387229006706E-3</v>
      </c>
      <c r="S38" s="100">
        <v>0.11817026042204416</v>
      </c>
      <c r="T38" s="100">
        <v>4.4096350178691934E-3</v>
      </c>
      <c r="U38" s="100">
        <v>5.8458447932443894E-4</v>
      </c>
      <c r="V38" s="100">
        <v>7.0309967693975975E-2</v>
      </c>
      <c r="W38" s="100" t="s">
        <v>443</v>
      </c>
      <c r="X38" s="100">
        <v>1.7734289681091749E-3</v>
      </c>
      <c r="Y38" s="100">
        <v>2.8113654668211769E-3</v>
      </c>
      <c r="Z38" s="100" t="s">
        <v>443</v>
      </c>
      <c r="AA38" s="100" t="s">
        <v>443</v>
      </c>
      <c r="AB38" s="100">
        <v>4.5847944249303527E-3</v>
      </c>
      <c r="AC38" s="100" t="s">
        <v>444</v>
      </c>
      <c r="AD38" s="100" t="s">
        <v>444</v>
      </c>
      <c r="AE38" s="101"/>
      <c r="AF38" s="100">
        <v>2498.63044185838</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4.1648923111704192</v>
      </c>
      <c r="F39" s="100">
        <v>0.91726366127990366</v>
      </c>
      <c r="G39" s="100">
        <v>4.0899129039739019</v>
      </c>
      <c r="H39" s="100">
        <v>1.7606481734784237E-2</v>
      </c>
      <c r="I39" s="100">
        <v>0.25356934307752088</v>
      </c>
      <c r="J39" s="100">
        <v>0.27683416564461516</v>
      </c>
      <c r="K39" s="100">
        <v>0.27735092698561514</v>
      </c>
      <c r="L39" s="100">
        <v>8.517713578169489E-2</v>
      </c>
      <c r="M39" s="100">
        <v>3.4175741517670075</v>
      </c>
      <c r="N39" s="100">
        <v>5.6570229994931963E-2</v>
      </c>
      <c r="O39" s="100">
        <v>1.8780213206205838E-3</v>
      </c>
      <c r="P39" s="100">
        <v>1.5874040468326127E-2</v>
      </c>
      <c r="Q39" s="100">
        <v>1.0321894021112556E-2</v>
      </c>
      <c r="R39" s="100">
        <v>7.2846314634986753E-2</v>
      </c>
      <c r="S39" s="100">
        <v>2.2780279117649765E-2</v>
      </c>
      <c r="T39" s="100">
        <v>0.76070415129846958</v>
      </c>
      <c r="U39" s="100">
        <v>1.8977734771793142E-3</v>
      </c>
      <c r="V39" s="100">
        <v>0.15916490102975248</v>
      </c>
      <c r="W39" s="100">
        <v>0.42616456199749209</v>
      </c>
      <c r="X39" s="100">
        <v>0.27564926154418734</v>
      </c>
      <c r="Y39" s="100">
        <v>0.31188150296279427</v>
      </c>
      <c r="Z39" s="100">
        <v>0.20581619393209349</v>
      </c>
      <c r="AA39" s="100">
        <v>0.10402853809866329</v>
      </c>
      <c r="AB39" s="100">
        <v>0.89737549658051852</v>
      </c>
      <c r="AC39" s="100">
        <v>1.3796828084469115E-3</v>
      </c>
      <c r="AD39" s="100">
        <v>7.4689293269940837E-3</v>
      </c>
      <c r="AE39" s="101"/>
      <c r="AF39" s="100">
        <v>39635.147091030412</v>
      </c>
      <c r="AG39" s="100">
        <v>40.277572071000002</v>
      </c>
      <c r="AH39" s="100">
        <v>58754.96904754459</v>
      </c>
      <c r="AI39" s="100">
        <v>131.18705779999999</v>
      </c>
      <c r="AJ39" s="100">
        <v>1118.3121599999999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15.645048658448673</v>
      </c>
      <c r="F41" s="100">
        <v>10.598787401670377</v>
      </c>
      <c r="G41" s="100">
        <v>21.813048256703631</v>
      </c>
      <c r="H41" s="100">
        <v>0.8731488377328751</v>
      </c>
      <c r="I41" s="100">
        <v>12.109862651933957</v>
      </c>
      <c r="J41" s="100">
        <v>12.337059417242527</v>
      </c>
      <c r="K41" s="100">
        <v>13.130833119896293</v>
      </c>
      <c r="L41" s="100">
        <v>1.1268449271458962</v>
      </c>
      <c r="M41" s="100">
        <v>80.306867070918059</v>
      </c>
      <c r="N41" s="100">
        <v>1.1270112516289621</v>
      </c>
      <c r="O41" s="100">
        <v>0.17644546952244278</v>
      </c>
      <c r="P41" s="100">
        <v>0.10377449856057597</v>
      </c>
      <c r="Q41" s="100">
        <v>3.3960749401711357E-2</v>
      </c>
      <c r="R41" s="100">
        <v>0.40919894581858524</v>
      </c>
      <c r="S41" s="100">
        <v>0.23839766092666115</v>
      </c>
      <c r="T41" s="100">
        <v>0.10433709094083031</v>
      </c>
      <c r="U41" s="100">
        <v>5.087825032721377E-2</v>
      </c>
      <c r="V41" s="100">
        <v>8.1955851239715898</v>
      </c>
      <c r="W41" s="100">
        <v>14.987133403315884</v>
      </c>
      <c r="X41" s="100">
        <v>2.9601107413687711</v>
      </c>
      <c r="Y41" s="100">
        <v>3.5440407602987927</v>
      </c>
      <c r="Z41" s="100">
        <v>1.4298049350083</v>
      </c>
      <c r="AA41" s="100">
        <v>1.5933383779501953</v>
      </c>
      <c r="AB41" s="100">
        <v>9.5272948150090588</v>
      </c>
      <c r="AC41" s="100">
        <v>6.9131580236604984E-2</v>
      </c>
      <c r="AD41" s="100">
        <v>1.2379994520993174</v>
      </c>
      <c r="AE41" s="101"/>
      <c r="AF41" s="100">
        <v>185754.44450445959</v>
      </c>
      <c r="AG41" s="100">
        <v>7278.4513299741893</v>
      </c>
      <c r="AH41" s="100">
        <v>152536.20024981941</v>
      </c>
      <c r="AI41" s="100">
        <v>12924.049964340196</v>
      </c>
      <c r="AJ41" s="100" t="s">
        <v>444</v>
      </c>
      <c r="AK41" s="100" t="s">
        <v>444</v>
      </c>
      <c r="AL41" s="29" t="s">
        <v>49</v>
      </c>
    </row>
    <row r="42" spans="1:38" ht="26.25" customHeight="1" thickBot="1" x14ac:dyDescent="0.3">
      <c r="A42" s="40" t="s">
        <v>70</v>
      </c>
      <c r="B42" s="40" t="s">
        <v>107</v>
      </c>
      <c r="C42" s="41" t="s">
        <v>108</v>
      </c>
      <c r="D42" s="42"/>
      <c r="E42" s="100">
        <v>0.16785131693467614</v>
      </c>
      <c r="F42" s="100">
        <v>1.5723193390948549</v>
      </c>
      <c r="G42" s="100">
        <v>2.3493586628566153E-3</v>
      </c>
      <c r="H42" s="100">
        <v>1.816363408962929E-4</v>
      </c>
      <c r="I42" s="100">
        <v>6.6811488601901167E-3</v>
      </c>
      <c r="J42" s="100">
        <v>6.939115273291838E-3</v>
      </c>
      <c r="K42" s="100">
        <v>7.2278119378837167E-3</v>
      </c>
      <c r="L42" s="100">
        <v>6.603647614012542E-4</v>
      </c>
      <c r="M42" s="100">
        <v>12.196877717644174</v>
      </c>
      <c r="N42" s="100">
        <v>3.3648970127494168E-2</v>
      </c>
      <c r="O42" s="100">
        <v>2.0776716263482206E-4</v>
      </c>
      <c r="P42" s="100" t="s">
        <v>443</v>
      </c>
      <c r="Q42" s="100" t="s">
        <v>443</v>
      </c>
      <c r="R42" s="100">
        <v>1.5169210206369358E-3</v>
      </c>
      <c r="S42" s="100">
        <v>4.543406189748516E-2</v>
      </c>
      <c r="T42" s="100">
        <v>1.4905532271686991E-3</v>
      </c>
      <c r="U42" s="100">
        <v>2.0163146140968208E-4</v>
      </c>
      <c r="V42" s="100">
        <v>2.4057670181213197E-2</v>
      </c>
      <c r="W42" s="100" t="s">
        <v>443</v>
      </c>
      <c r="X42" s="100">
        <v>7.141579514228565E-4</v>
      </c>
      <c r="Y42" s="100">
        <v>7.3028680292838645E-4</v>
      </c>
      <c r="Z42" s="100" t="s">
        <v>443</v>
      </c>
      <c r="AA42" s="100" t="s">
        <v>443</v>
      </c>
      <c r="AB42" s="100">
        <v>1.4444447643512429E-3</v>
      </c>
      <c r="AC42" s="100" t="s">
        <v>444</v>
      </c>
      <c r="AD42" s="100" t="s">
        <v>444</v>
      </c>
      <c r="AE42" s="101"/>
      <c r="AF42" s="100">
        <v>882.60101311723747</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1.9060937830900004</v>
      </c>
      <c r="F43" s="100">
        <v>0.31543888913000007</v>
      </c>
      <c r="G43" s="100">
        <v>5.78857112735</v>
      </c>
      <c r="H43" s="100">
        <v>4.1369999999999999E-5</v>
      </c>
      <c r="I43" s="100">
        <v>0.45277726482300001</v>
      </c>
      <c r="J43" s="100">
        <v>0.56625335482299999</v>
      </c>
      <c r="K43" s="100">
        <v>0.5748646548230002</v>
      </c>
      <c r="L43" s="100">
        <v>4.5008048648000003E-2</v>
      </c>
      <c r="M43" s="100">
        <v>2.4426168935399999</v>
      </c>
      <c r="N43" s="100">
        <v>0.260101899897</v>
      </c>
      <c r="O43" s="100">
        <v>5.3619378590000003E-3</v>
      </c>
      <c r="P43" s="100">
        <v>8.070911951000001E-3</v>
      </c>
      <c r="Q43" s="100">
        <v>1.4463446845999999E-2</v>
      </c>
      <c r="R43" s="100">
        <v>0.20718015588500002</v>
      </c>
      <c r="S43" s="100">
        <v>5.4449323332999996E-2</v>
      </c>
      <c r="T43" s="100">
        <v>1.951958622242</v>
      </c>
      <c r="U43" s="100">
        <v>1.756985366E-3</v>
      </c>
      <c r="V43" s="100">
        <v>0.30904860232500003</v>
      </c>
      <c r="W43" s="100">
        <v>0.49106598270000001</v>
      </c>
      <c r="X43" s="100">
        <v>0.14284859822920001</v>
      </c>
      <c r="Y43" s="100">
        <v>0.18345968643800001</v>
      </c>
      <c r="Z43" s="100">
        <v>8.9158444236500017E-2</v>
      </c>
      <c r="AA43" s="100">
        <v>6.1660880212899997E-2</v>
      </c>
      <c r="AB43" s="100">
        <v>0.47712760913000007</v>
      </c>
      <c r="AC43" s="100">
        <v>5.1026571499999994E-4</v>
      </c>
      <c r="AD43" s="100">
        <v>0.13872000256792</v>
      </c>
      <c r="AE43" s="101"/>
      <c r="AF43" s="100">
        <v>17038.275025000003</v>
      </c>
      <c r="AG43" s="100">
        <v>816</v>
      </c>
      <c r="AH43" s="100">
        <v>5177</v>
      </c>
      <c r="AI43" s="100" t="s">
        <v>444</v>
      </c>
      <c r="AJ43" s="100" t="s">
        <v>444</v>
      </c>
      <c r="AK43" s="100" t="s">
        <v>444</v>
      </c>
      <c r="AL43" s="29" t="s">
        <v>49</v>
      </c>
    </row>
    <row r="44" spans="1:38" ht="26.25" customHeight="1" thickBot="1" x14ac:dyDescent="0.3">
      <c r="A44" s="40" t="s">
        <v>70</v>
      </c>
      <c r="B44" s="40" t="s">
        <v>111</v>
      </c>
      <c r="C44" s="41" t="s">
        <v>112</v>
      </c>
      <c r="D44" s="42"/>
      <c r="E44" s="100">
        <v>6.7573177823721968</v>
      </c>
      <c r="F44" s="100">
        <v>3.1175407155925363</v>
      </c>
      <c r="G44" s="100">
        <v>0.36504897316157048</v>
      </c>
      <c r="H44" s="100">
        <v>1.3246626018983952E-3</v>
      </c>
      <c r="I44" s="100">
        <v>0.3456313380713309</v>
      </c>
      <c r="J44" s="100">
        <v>0.36346927855078537</v>
      </c>
      <c r="K44" s="100">
        <v>0.54381099390894061</v>
      </c>
      <c r="L44" s="100">
        <v>0.16438740080047831</v>
      </c>
      <c r="M44" s="100">
        <v>7.7022899068264836</v>
      </c>
      <c r="N44" s="100">
        <v>3.0086291366456273E-2</v>
      </c>
      <c r="O44" s="100">
        <v>4.3332094988651404E-3</v>
      </c>
      <c r="P44" s="100">
        <v>4.0166000000000003E-4</v>
      </c>
      <c r="Q44" s="100">
        <v>6.0583799999999995E-3</v>
      </c>
      <c r="R44" s="100">
        <v>1.3553821221870141E-2</v>
      </c>
      <c r="S44" s="100">
        <v>0.57557926709854101</v>
      </c>
      <c r="T44" s="100">
        <v>1.7028408148194403E-2</v>
      </c>
      <c r="U44" s="100">
        <v>1.7372984332750326E-3</v>
      </c>
      <c r="V44" s="100">
        <v>0.33337852084287017</v>
      </c>
      <c r="W44" s="100">
        <v>3.9496599999999998E-3</v>
      </c>
      <c r="X44" s="100">
        <v>5.3158011427011983E-3</v>
      </c>
      <c r="Y44" s="100">
        <v>8.5807854753270629E-3</v>
      </c>
      <c r="Z44" s="100">
        <v>4.7400000000000006E-9</v>
      </c>
      <c r="AA44" s="100">
        <v>6.8999999999999997E-9</v>
      </c>
      <c r="AB44" s="100">
        <v>1.3896598258028262E-2</v>
      </c>
      <c r="AC44" s="100" t="s">
        <v>444</v>
      </c>
      <c r="AD44" s="100" t="s">
        <v>444</v>
      </c>
      <c r="AE44" s="101"/>
      <c r="AF44" s="100">
        <v>7428.4357072936973</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0.35291278916836699</v>
      </c>
      <c r="F45" s="100">
        <v>1.4963672031280999E-2</v>
      </c>
      <c r="G45" s="100">
        <v>0.116718</v>
      </c>
      <c r="H45" s="100">
        <v>5.8359000000000001E-5</v>
      </c>
      <c r="I45" s="100">
        <v>1.2052669264263601E-2</v>
      </c>
      <c r="J45" s="100">
        <v>1.27222620011672E-2</v>
      </c>
      <c r="K45" s="100">
        <v>1.33918547380707E-2</v>
      </c>
      <c r="L45" s="100">
        <v>4.2184342424922798E-3</v>
      </c>
      <c r="M45" s="100">
        <v>7.5123949092500697E-2</v>
      </c>
      <c r="N45" s="100">
        <v>5.8359000000000004E-4</v>
      </c>
      <c r="O45" s="100">
        <v>5.8359000000000001E-5</v>
      </c>
      <c r="P45" s="100">
        <v>2.9179500000000002E-4</v>
      </c>
      <c r="Q45" s="100">
        <v>2.9179500000000002E-4</v>
      </c>
      <c r="R45" s="100" t="s">
        <v>443</v>
      </c>
      <c r="S45" s="100">
        <v>2.9179500000000002E-4</v>
      </c>
      <c r="T45" s="100">
        <v>4.08513E-4</v>
      </c>
      <c r="U45" s="100">
        <v>1.1671800000000001E-3</v>
      </c>
      <c r="V45" s="100">
        <v>2.9179499999999999E-3</v>
      </c>
      <c r="W45" s="100" t="s">
        <v>443</v>
      </c>
      <c r="X45" s="100">
        <v>2.6342297638401002E-4</v>
      </c>
      <c r="Y45" s="100">
        <v>2.6342297638401002E-4</v>
      </c>
      <c r="Z45" s="100">
        <v>1.0022542829284999E-4</v>
      </c>
      <c r="AA45" s="100" t="s">
        <v>443</v>
      </c>
      <c r="AB45" s="100">
        <v>6.2707138106087002E-4</v>
      </c>
      <c r="AC45" s="100" t="s">
        <v>444</v>
      </c>
      <c r="AD45" s="100" t="s">
        <v>444</v>
      </c>
      <c r="AE45" s="101"/>
      <c r="AF45" s="100">
        <v>3610.5778811964201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1.1274257223203836</v>
      </c>
      <c r="F47" s="100">
        <v>0.24187567090688167</v>
      </c>
      <c r="G47" s="100">
        <v>2.2761268259279453E-2</v>
      </c>
      <c r="H47" s="100">
        <v>1.1908387630902496E-5</v>
      </c>
      <c r="I47" s="100">
        <v>1.2918656443701697E-2</v>
      </c>
      <c r="J47" s="100">
        <v>1.323510259459966E-2</v>
      </c>
      <c r="K47" s="100">
        <v>1.5478965736803541E-2</v>
      </c>
      <c r="L47" s="100">
        <v>8.2908825870199928E-3</v>
      </c>
      <c r="M47" s="100">
        <v>7.604421085595388</v>
      </c>
      <c r="N47" s="100">
        <v>4.0316079797199881E-6</v>
      </c>
      <c r="O47" s="100">
        <v>2.2834006756294477E-5</v>
      </c>
      <c r="P47" s="100" t="s">
        <v>443</v>
      </c>
      <c r="Q47" s="100" t="s">
        <v>443</v>
      </c>
      <c r="R47" s="100">
        <v>1.2343462459646869E-4</v>
      </c>
      <c r="S47" s="100">
        <v>4.1566118517242885E-3</v>
      </c>
      <c r="T47" s="100">
        <v>1.2585788141664095E-4</v>
      </c>
      <c r="U47" s="100">
        <v>1.6075199309891814E-5</v>
      </c>
      <c r="V47" s="100">
        <v>2.0885250971987893E-3</v>
      </c>
      <c r="W47" s="100" t="s">
        <v>443</v>
      </c>
      <c r="X47" s="100">
        <v>5.1203088288065326E-5</v>
      </c>
      <c r="Y47" s="100">
        <v>6.7952455812254466E-5</v>
      </c>
      <c r="Z47" s="100" t="s">
        <v>443</v>
      </c>
      <c r="AA47" s="100" t="s">
        <v>443</v>
      </c>
      <c r="AB47" s="100">
        <v>1.1915554410031981E-4</v>
      </c>
      <c r="AC47" s="100" t="s">
        <v>444</v>
      </c>
      <c r="AD47" s="100" t="s">
        <v>444</v>
      </c>
      <c r="AE47" s="101"/>
      <c r="AF47" s="100">
        <v>3156.7207791922319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0.87305264000000005</v>
      </c>
      <c r="F49" s="100">
        <v>1.9141272599999999</v>
      </c>
      <c r="G49" s="100">
        <v>0.36319932999999999</v>
      </c>
      <c r="H49" s="100">
        <v>0.22049212000000001</v>
      </c>
      <c r="I49" s="100">
        <v>0.38346456000000001</v>
      </c>
      <c r="J49" s="100">
        <v>0.89475063999999993</v>
      </c>
      <c r="K49" s="100">
        <v>2.5564304</v>
      </c>
      <c r="L49" s="100">
        <v>0.23586087</v>
      </c>
      <c r="M49" s="100">
        <v>1.5201356699999999</v>
      </c>
      <c r="N49" s="100">
        <v>0.86599080000000006</v>
      </c>
      <c r="O49" s="100">
        <v>0.19652559</v>
      </c>
      <c r="P49" s="100">
        <v>4.7933070000000001E-2</v>
      </c>
      <c r="Q49" s="100">
        <v>7.8290680000000001E-2</v>
      </c>
      <c r="R49" s="100">
        <v>0.66786743999999998</v>
      </c>
      <c r="S49" s="100">
        <v>0.35470472000000003</v>
      </c>
      <c r="T49" s="100">
        <v>0.25564303999999999</v>
      </c>
      <c r="U49" s="100">
        <v>4.6944200000000004E-3</v>
      </c>
      <c r="V49" s="100">
        <v>0.86599080000000006</v>
      </c>
      <c r="W49" s="100">
        <v>0.4793307</v>
      </c>
      <c r="X49" s="100">
        <v>2.1569881500000001</v>
      </c>
      <c r="Y49" s="100">
        <v>1.7575459</v>
      </c>
      <c r="Z49" s="100">
        <v>1.5178805500000001</v>
      </c>
      <c r="AA49" s="100">
        <v>0.97463908999999993</v>
      </c>
      <c r="AB49" s="100">
        <v>6.4070536900000006</v>
      </c>
      <c r="AC49" s="100" t="s">
        <v>444</v>
      </c>
      <c r="AD49" s="100" t="s">
        <v>444</v>
      </c>
      <c r="AE49" s="101"/>
      <c r="AF49" s="100" t="s">
        <v>444</v>
      </c>
      <c r="AG49" s="100" t="s">
        <v>444</v>
      </c>
      <c r="AH49" s="100" t="s">
        <v>444</v>
      </c>
      <c r="AI49" s="100" t="s">
        <v>444</v>
      </c>
      <c r="AJ49" s="100" t="s">
        <v>444</v>
      </c>
      <c r="AK49" s="100">
        <v>2848.3409999999999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1337.3057880000001</v>
      </c>
      <c r="AL51" s="97" t="s">
        <v>431</v>
      </c>
    </row>
    <row r="52" spans="1:38" ht="26.25" customHeight="1" thickBot="1" x14ac:dyDescent="0.3">
      <c r="A52" s="40" t="s">
        <v>119</v>
      </c>
      <c r="B52" s="44" t="s">
        <v>129</v>
      </c>
      <c r="C52" s="46" t="s">
        <v>390</v>
      </c>
      <c r="D52" s="43"/>
      <c r="E52" s="100">
        <v>4.3985299999999998E-4</v>
      </c>
      <c r="F52" s="100">
        <v>11.088309200000001</v>
      </c>
      <c r="G52" s="100">
        <v>2.3336387E-2</v>
      </c>
      <c r="H52" s="100" t="s">
        <v>444</v>
      </c>
      <c r="I52" s="100">
        <v>0.2879369255</v>
      </c>
      <c r="J52" s="100">
        <v>0.57587385099999999</v>
      </c>
      <c r="K52" s="100">
        <v>0.82267692999999997</v>
      </c>
      <c r="L52" s="100">
        <v>8.9260446904999998E-4</v>
      </c>
      <c r="M52" s="100">
        <v>2.5458859999999999</v>
      </c>
      <c r="N52" s="100">
        <v>1.1118045373147201</v>
      </c>
      <c r="O52" s="100">
        <v>0.22767432289881601</v>
      </c>
      <c r="P52" s="100">
        <v>0.232030613022048</v>
      </c>
      <c r="Q52" s="100">
        <v>7.7736152921423995E-2</v>
      </c>
      <c r="R52" s="100">
        <v>0.15380322894432</v>
      </c>
      <c r="S52" s="100">
        <v>0.57899544122496005</v>
      </c>
      <c r="T52" s="100">
        <v>4.2349074799999995</v>
      </c>
      <c r="U52" s="100">
        <v>9.58996364256E-3</v>
      </c>
      <c r="V52" s="100">
        <v>0.85507570282793499</v>
      </c>
      <c r="W52" s="100">
        <v>0.62721316000000005</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5.1420666272980373</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2.2778411866299244</v>
      </c>
      <c r="AL53" s="29" t="s">
        <v>133</v>
      </c>
    </row>
    <row r="54" spans="1:38" ht="37.5" customHeight="1" thickBot="1" x14ac:dyDescent="0.3">
      <c r="A54" s="40" t="s">
        <v>119</v>
      </c>
      <c r="B54" s="44" t="s">
        <v>134</v>
      </c>
      <c r="C54" s="46" t="s">
        <v>135</v>
      </c>
      <c r="D54" s="43"/>
      <c r="E54" s="100" t="s">
        <v>444</v>
      </c>
      <c r="F54" s="100">
        <v>4.1712066903403588</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555174.83464521053</v>
      </c>
      <c r="AL54" s="29" t="s">
        <v>441</v>
      </c>
    </row>
    <row r="55" spans="1:38" ht="26.25" customHeight="1" thickBot="1" x14ac:dyDescent="0.3">
      <c r="A55" s="40" t="s">
        <v>119</v>
      </c>
      <c r="B55" s="44" t="s">
        <v>136</v>
      </c>
      <c r="C55" s="46" t="s">
        <v>137</v>
      </c>
      <c r="D55" s="43"/>
      <c r="E55" s="100">
        <v>5.5491813000000001E-2</v>
      </c>
      <c r="F55" s="100">
        <v>4.9056425304509897E-2</v>
      </c>
      <c r="G55" s="100">
        <v>1.4937636780000001</v>
      </c>
      <c r="H55" s="100" t="s">
        <v>443</v>
      </c>
      <c r="I55" s="100">
        <v>8.9334479999999994E-2</v>
      </c>
      <c r="J55" s="100">
        <v>8.9334479999999994E-2</v>
      </c>
      <c r="K55" s="100">
        <v>8.9334479999999994E-2</v>
      </c>
      <c r="L55" s="100">
        <v>7.1467584000000001E-2</v>
      </c>
      <c r="M55" s="100">
        <v>0.18747935999999998</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413.39851785899998</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14.87728534</v>
      </c>
      <c r="F57" s="100">
        <v>0.23106658999999999</v>
      </c>
      <c r="G57" s="100">
        <v>4.4347139599999998</v>
      </c>
      <c r="H57" s="100">
        <v>0.23762864</v>
      </c>
      <c r="I57" s="100">
        <v>0.37069688000000001</v>
      </c>
      <c r="J57" s="100">
        <v>1.04097989</v>
      </c>
      <c r="K57" s="100">
        <v>1.2590247800000001</v>
      </c>
      <c r="L57" s="100">
        <v>1.1120909999999999E-2</v>
      </c>
      <c r="M57" s="100">
        <v>15.214953680000001</v>
      </c>
      <c r="N57" s="100">
        <v>1.0317874499999999</v>
      </c>
      <c r="O57" s="100">
        <v>2.6710950000000001E-2</v>
      </c>
      <c r="P57" s="100">
        <v>0.29086131999999998</v>
      </c>
      <c r="Q57" s="100">
        <v>0.10590295999999999</v>
      </c>
      <c r="R57" s="100">
        <v>0.26472376000000003</v>
      </c>
      <c r="S57" s="100">
        <v>0.32205041999999995</v>
      </c>
      <c r="T57" s="100">
        <v>0.16207115</v>
      </c>
      <c r="U57" s="100">
        <v>0.19611542000000001</v>
      </c>
      <c r="V57" s="100">
        <v>2.9321755499999997</v>
      </c>
      <c r="W57" s="100">
        <v>0.46369110999999996</v>
      </c>
      <c r="X57" s="100">
        <v>4.3583349629999997E-2</v>
      </c>
      <c r="Y57" s="100">
        <v>5.1947975430000001E-2</v>
      </c>
      <c r="Z57" s="100">
        <v>3.1416923110000002E-2</v>
      </c>
      <c r="AA57" s="100">
        <v>3.931296737E-2</v>
      </c>
      <c r="AB57" s="100">
        <v>0.16626101255</v>
      </c>
      <c r="AC57" s="100">
        <v>8.9298699999999993</v>
      </c>
      <c r="AD57" s="100">
        <v>3.20207</v>
      </c>
      <c r="AE57" s="101"/>
      <c r="AF57" s="100" t="s">
        <v>444</v>
      </c>
      <c r="AG57" s="100" t="s">
        <v>444</v>
      </c>
      <c r="AH57" s="100" t="s">
        <v>444</v>
      </c>
      <c r="AI57" s="100" t="s">
        <v>444</v>
      </c>
      <c r="AJ57" s="100" t="s">
        <v>444</v>
      </c>
      <c r="AK57" s="100">
        <v>5538.8410000000003</v>
      </c>
      <c r="AL57" s="29" t="s">
        <v>143</v>
      </c>
    </row>
    <row r="58" spans="1:38" ht="26.25" customHeight="1" thickBot="1" x14ac:dyDescent="0.3">
      <c r="A58" s="40" t="s">
        <v>53</v>
      </c>
      <c r="B58" s="40" t="s">
        <v>144</v>
      </c>
      <c r="C58" s="41" t="s">
        <v>145</v>
      </c>
      <c r="D58" s="42"/>
      <c r="E58" s="100">
        <v>2.6548911500000005</v>
      </c>
      <c r="F58" s="100">
        <v>0.69830705999999998</v>
      </c>
      <c r="G58" s="100">
        <v>5.5681378700000002</v>
      </c>
      <c r="H58" s="100">
        <v>1.322401E-2</v>
      </c>
      <c r="I58" s="100">
        <v>0.24174118</v>
      </c>
      <c r="J58" s="100">
        <v>1.0050922200000001</v>
      </c>
      <c r="K58" s="100">
        <v>2.4093057400000002</v>
      </c>
      <c r="L58" s="100">
        <v>5.4809999999999999E-5</v>
      </c>
      <c r="M58" s="100">
        <v>33.651208769999997</v>
      </c>
      <c r="N58" s="100">
        <v>0.42596186999999996</v>
      </c>
      <c r="O58" s="100">
        <v>2.188741E-2</v>
      </c>
      <c r="P58" s="100">
        <v>3.6353540000000004E-2</v>
      </c>
      <c r="Q58" s="100">
        <v>2.2169270000000001E-2</v>
      </c>
      <c r="R58" s="100">
        <v>0.15345027999999999</v>
      </c>
      <c r="S58" s="100">
        <v>8.6944160000000006E-2</v>
      </c>
      <c r="T58" s="100">
        <v>0.34244637999999999</v>
      </c>
      <c r="U58" s="100">
        <v>0.34730611999999994</v>
      </c>
      <c r="V58" s="100">
        <v>0.50274279999999993</v>
      </c>
      <c r="W58" s="100">
        <v>0.13889614</v>
      </c>
      <c r="X58" s="100">
        <v>6.0083136900000002E-3</v>
      </c>
      <c r="Y58" s="100">
        <v>6.07942311E-3</v>
      </c>
      <c r="Z58" s="100">
        <v>1.8375244200000002E-3</v>
      </c>
      <c r="AA58" s="100">
        <v>1.5031931199999998E-3</v>
      </c>
      <c r="AB58" s="100">
        <v>1.5428473999999998E-2</v>
      </c>
      <c r="AC58" s="100" t="s">
        <v>444</v>
      </c>
      <c r="AD58" s="100">
        <v>8.6269999999999999E-2</v>
      </c>
      <c r="AE58" s="101"/>
      <c r="AF58" s="100" t="s">
        <v>444</v>
      </c>
      <c r="AG58" s="100" t="s">
        <v>444</v>
      </c>
      <c r="AH58" s="100" t="s">
        <v>444</v>
      </c>
      <c r="AI58" s="100" t="s">
        <v>444</v>
      </c>
      <c r="AJ58" s="100" t="s">
        <v>444</v>
      </c>
      <c r="AK58" s="100">
        <v>2592.944</v>
      </c>
      <c r="AL58" s="29" t="s">
        <v>146</v>
      </c>
    </row>
    <row r="59" spans="1:38" ht="26.25" customHeight="1" thickBot="1" x14ac:dyDescent="0.3">
      <c r="A59" s="40" t="s">
        <v>53</v>
      </c>
      <c r="B59" s="48" t="s">
        <v>147</v>
      </c>
      <c r="C59" s="41" t="s">
        <v>400</v>
      </c>
      <c r="D59" s="42"/>
      <c r="E59" s="100">
        <v>6.9866005600000003</v>
      </c>
      <c r="F59" s="100">
        <v>0.16983159</v>
      </c>
      <c r="G59" s="100">
        <v>5.3341267399999994</v>
      </c>
      <c r="H59" s="100">
        <v>0.13683541600000002</v>
      </c>
      <c r="I59" s="100">
        <v>0.57361338961131669</v>
      </c>
      <c r="J59" s="100">
        <v>0.66750482956273116</v>
      </c>
      <c r="K59" s="100">
        <v>0.74141636951414569</v>
      </c>
      <c r="L59" s="100">
        <v>1.1625347749116869E-3</v>
      </c>
      <c r="M59" s="100">
        <v>0.19354972099999998</v>
      </c>
      <c r="N59" s="100">
        <v>1.1816886556199999</v>
      </c>
      <c r="O59" s="100">
        <v>7.9628065560000003E-2</v>
      </c>
      <c r="P59" s="100">
        <v>5.6422825365121998E-2</v>
      </c>
      <c r="Q59" s="100">
        <v>0.13421677888</v>
      </c>
      <c r="R59" s="100">
        <v>0.54698761675999996</v>
      </c>
      <c r="S59" s="100">
        <v>0.40721117000000001</v>
      </c>
      <c r="T59" s="100">
        <v>0.89141974916399991</v>
      </c>
      <c r="U59" s="100">
        <v>2.6941518859999998</v>
      </c>
      <c r="V59" s="100">
        <v>14.89473076</v>
      </c>
      <c r="W59" s="100">
        <v>2.6825559000000002E-2</v>
      </c>
      <c r="X59" s="100">
        <v>4.5079177750000005E-2</v>
      </c>
      <c r="Y59" s="100">
        <v>6.8125295200000005E-2</v>
      </c>
      <c r="Z59" s="100">
        <v>6.7679545699999996E-2</v>
      </c>
      <c r="AA59" s="100">
        <v>6.7672842699999999E-2</v>
      </c>
      <c r="AB59" s="100">
        <v>0.24855386141999997</v>
      </c>
      <c r="AC59" s="100" t="s">
        <v>444</v>
      </c>
      <c r="AD59" s="100">
        <v>0.126</v>
      </c>
      <c r="AE59" s="101"/>
      <c r="AF59" s="100" t="s">
        <v>444</v>
      </c>
      <c r="AG59" s="100" t="s">
        <v>444</v>
      </c>
      <c r="AH59" s="100" t="s">
        <v>444</v>
      </c>
      <c r="AI59" s="100" t="s">
        <v>444</v>
      </c>
      <c r="AJ59" s="100" t="s">
        <v>444</v>
      </c>
      <c r="AK59" s="100">
        <v>1933.7195940000001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0.13197633503160383</v>
      </c>
      <c r="J61" s="100">
        <v>1.3197634003160383</v>
      </c>
      <c r="K61" s="100">
        <v>4.3675484864662319</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2823459.512718793</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0.94093389599999999</v>
      </c>
      <c r="F63" s="100">
        <v>3.111417324</v>
      </c>
      <c r="G63" s="100">
        <v>11.009298740999999</v>
      </c>
      <c r="H63" s="100" t="s">
        <v>443</v>
      </c>
      <c r="I63" s="100">
        <v>0.91705416001199991</v>
      </c>
      <c r="J63" s="100">
        <v>0.96493045709199998</v>
      </c>
      <c r="K63" s="100">
        <v>1.131427274</v>
      </c>
      <c r="L63" s="100">
        <v>2.5677172080336001E-3</v>
      </c>
      <c r="M63" s="100">
        <v>4.2285550380000005</v>
      </c>
      <c r="N63" s="100">
        <v>1.96992E-2</v>
      </c>
      <c r="O63" s="100">
        <v>6.5664E-3</v>
      </c>
      <c r="P63" s="100">
        <v>1.31328E-4</v>
      </c>
      <c r="Q63" s="100">
        <v>1.7510399999999999E-3</v>
      </c>
      <c r="R63" s="100">
        <v>2.1887999999999999E-3</v>
      </c>
      <c r="S63" s="100" t="s">
        <v>443</v>
      </c>
      <c r="T63" s="100">
        <v>1.31328E-4</v>
      </c>
      <c r="U63" s="100">
        <v>8.7552000000000005E-2</v>
      </c>
      <c r="V63" s="100" t="s">
        <v>443</v>
      </c>
      <c r="W63" s="100">
        <v>0.57920727699999996</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0.45164365200000001</v>
      </c>
      <c r="F64" s="100" t="s">
        <v>445</v>
      </c>
      <c r="G64" s="100" t="s">
        <v>443</v>
      </c>
      <c r="H64" s="100" t="s">
        <v>443</v>
      </c>
      <c r="I64" s="100" t="s">
        <v>445</v>
      </c>
      <c r="J64" s="100" t="s">
        <v>445</v>
      </c>
      <c r="K64" s="100" t="s">
        <v>445</v>
      </c>
      <c r="L64" s="100" t="s">
        <v>445</v>
      </c>
      <c r="M64" s="100">
        <v>5.6793389999999999E-2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958.63799999999992</v>
      </c>
      <c r="AL64" s="29" t="s">
        <v>158</v>
      </c>
    </row>
    <row r="65" spans="1:38" ht="26.25" customHeight="1" thickBot="1" x14ac:dyDescent="0.3">
      <c r="A65" s="40" t="s">
        <v>53</v>
      </c>
      <c r="B65" s="44" t="s">
        <v>159</v>
      </c>
      <c r="C65" s="41" t="s">
        <v>160</v>
      </c>
      <c r="D65" s="42"/>
      <c r="E65" s="100">
        <v>1.9474543899999999</v>
      </c>
      <c r="F65" s="100" t="s">
        <v>444</v>
      </c>
      <c r="G65" s="100" t="s">
        <v>443</v>
      </c>
      <c r="H65" s="100">
        <v>8.0610136999999998E-2</v>
      </c>
      <c r="I65" s="100" t="s">
        <v>444</v>
      </c>
      <c r="J65" s="100" t="s">
        <v>444</v>
      </c>
      <c r="K65" s="100" t="s">
        <v>444</v>
      </c>
      <c r="L65" s="100" t="s">
        <v>444</v>
      </c>
      <c r="M65" s="100">
        <v>0.47940452599999994</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1722.4189999999999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3.4943639999999998E-2</v>
      </c>
      <c r="F68" s="100" t="s">
        <v>444</v>
      </c>
      <c r="G68" s="100">
        <v>0.31740984</v>
      </c>
      <c r="H68" s="100" t="s">
        <v>444</v>
      </c>
      <c r="I68" s="100" t="s">
        <v>445</v>
      </c>
      <c r="J68" s="100" t="s">
        <v>445</v>
      </c>
      <c r="K68" s="100" t="s">
        <v>445</v>
      </c>
      <c r="L68" s="100" t="s">
        <v>445</v>
      </c>
      <c r="M68" s="100">
        <v>2.3126399999999998E-2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7.6914386020000007</v>
      </c>
      <c r="F70" s="100">
        <v>14.2649604</v>
      </c>
      <c r="G70" s="100">
        <v>6.8444997000000001</v>
      </c>
      <c r="H70" s="100">
        <v>0.77506864100000006</v>
      </c>
      <c r="I70" s="100">
        <v>0.22113512111037997</v>
      </c>
      <c r="J70" s="100">
        <v>0.44654759896817997</v>
      </c>
      <c r="K70" s="100">
        <v>0.75138173557800014</v>
      </c>
      <c r="L70" s="100">
        <v>2.0748794729599998E-4</v>
      </c>
      <c r="M70" s="100">
        <v>1.7909747999999999</v>
      </c>
      <c r="N70" s="100">
        <v>0.20616000000000001</v>
      </c>
      <c r="O70" s="100">
        <v>1.1600000000000002E-3</v>
      </c>
      <c r="P70" s="100">
        <v>0.49836200000000008</v>
      </c>
      <c r="Q70" s="100" t="s">
        <v>443</v>
      </c>
      <c r="R70" s="100">
        <v>3.5400000000000001E-2</v>
      </c>
      <c r="S70" s="100">
        <v>6.1999999999999998E-3</v>
      </c>
      <c r="T70" s="100">
        <v>0.64295999999999998</v>
      </c>
      <c r="U70" s="100" t="s">
        <v>443</v>
      </c>
      <c r="V70" s="100">
        <v>0.56029999999999991</v>
      </c>
      <c r="W70" s="100">
        <v>0.130532814</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4.2081442070000001</v>
      </c>
      <c r="F72" s="100">
        <v>1.23208501</v>
      </c>
      <c r="G72" s="100">
        <v>6.1297865629999997</v>
      </c>
      <c r="H72" s="100" t="s">
        <v>443</v>
      </c>
      <c r="I72" s="100">
        <v>5.5637148290649678</v>
      </c>
      <c r="J72" s="100">
        <v>7.9914461141445452</v>
      </c>
      <c r="K72" s="100">
        <v>13.963821705997997</v>
      </c>
      <c r="L72" s="100">
        <v>0.25820551522314006</v>
      </c>
      <c r="M72" s="100">
        <v>214.23341580200002</v>
      </c>
      <c r="N72" s="100">
        <v>44.635065335136005</v>
      </c>
      <c r="O72" s="100">
        <v>0.61496977515855999</v>
      </c>
      <c r="P72" s="100">
        <v>0.41904257993599997</v>
      </c>
      <c r="Q72" s="100">
        <v>1.1500072177567999</v>
      </c>
      <c r="R72" s="100">
        <v>13.548395807567999</v>
      </c>
      <c r="S72" s="100">
        <v>4.2601035280000001</v>
      </c>
      <c r="T72" s="100">
        <v>5.7454830229162113</v>
      </c>
      <c r="U72" s="100">
        <v>0.28227068599999999</v>
      </c>
      <c r="V72" s="100">
        <v>75.577853898000001</v>
      </c>
      <c r="W72" s="100">
        <v>18.477552939999999</v>
      </c>
      <c r="X72" s="100">
        <v>4.0369416291499993</v>
      </c>
      <c r="Y72" s="100">
        <v>5.0479324242400008</v>
      </c>
      <c r="Z72" s="100">
        <v>2.5725791652600001</v>
      </c>
      <c r="AA72" s="100">
        <v>1.8491222843799999</v>
      </c>
      <c r="AB72" s="100">
        <v>13.50657550341</v>
      </c>
      <c r="AC72" s="100">
        <v>8.1053509723000001</v>
      </c>
      <c r="AD72" s="100">
        <v>84.777540000000002</v>
      </c>
      <c r="AE72" s="101"/>
      <c r="AF72" s="100" t="s">
        <v>444</v>
      </c>
      <c r="AG72" s="100" t="s">
        <v>444</v>
      </c>
      <c r="AH72" s="100" t="s">
        <v>444</v>
      </c>
      <c r="AI72" s="100" t="s">
        <v>444</v>
      </c>
      <c r="AJ72" s="100" t="s">
        <v>444</v>
      </c>
      <c r="AK72" s="100">
        <v>10864.627</v>
      </c>
      <c r="AL72" s="29" t="s">
        <v>179</v>
      </c>
    </row>
    <row r="73" spans="1:38" ht="26.25" customHeight="1" thickBot="1" x14ac:dyDescent="0.3">
      <c r="A73" s="40" t="s">
        <v>53</v>
      </c>
      <c r="B73" s="40" t="s">
        <v>180</v>
      </c>
      <c r="C73" s="41" t="s">
        <v>181</v>
      </c>
      <c r="D73" s="42"/>
      <c r="E73" s="100">
        <v>8.1108340000000008E-3</v>
      </c>
      <c r="F73" s="100" t="s">
        <v>443</v>
      </c>
      <c r="G73" s="100">
        <v>0.20943146700000001</v>
      </c>
      <c r="H73" s="100" t="s">
        <v>446</v>
      </c>
      <c r="I73" s="100" t="s">
        <v>445</v>
      </c>
      <c r="J73" s="100" t="s">
        <v>445</v>
      </c>
      <c r="K73" s="100" t="s">
        <v>445</v>
      </c>
      <c r="L73" s="100" t="s">
        <v>445</v>
      </c>
      <c r="M73" s="100">
        <v>4.3271298999999999E-2</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4.6846733000000002E-2</v>
      </c>
      <c r="F74" s="100" t="s">
        <v>445</v>
      </c>
      <c r="G74" s="100">
        <v>8.5226079999999992E-3</v>
      </c>
      <c r="H74" s="100" t="s">
        <v>443</v>
      </c>
      <c r="I74" s="100" t="s">
        <v>445</v>
      </c>
      <c r="J74" s="100" t="s">
        <v>445</v>
      </c>
      <c r="K74" s="100" t="s">
        <v>445</v>
      </c>
      <c r="L74" s="100" t="s">
        <v>445</v>
      </c>
      <c r="M74" s="100">
        <v>0.111803456</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1.30149978E-4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0.44598097700000006</v>
      </c>
      <c r="F80" s="100">
        <v>0.66681999999999997</v>
      </c>
      <c r="G80" s="100">
        <v>3.697096411</v>
      </c>
      <c r="H80" s="100">
        <v>1.3239206E-2</v>
      </c>
      <c r="I80" s="100">
        <v>5.9125369568613341E-2</v>
      </c>
      <c r="J80" s="100">
        <v>8.3172240110839152E-2</v>
      </c>
      <c r="K80" s="100">
        <v>8.9545909999999992E-2</v>
      </c>
      <c r="L80" s="100">
        <v>7.1420103254297003E-5</v>
      </c>
      <c r="M80" s="100">
        <v>0.31795842399999996</v>
      </c>
      <c r="N80" s="100">
        <v>10.12866121971283</v>
      </c>
      <c r="O80" s="100">
        <v>0.38655006310142298</v>
      </c>
      <c r="P80" s="100">
        <v>0.14262606923346899</v>
      </c>
      <c r="Q80" s="100">
        <v>1.425128997988917</v>
      </c>
      <c r="R80" s="100">
        <v>5.5601891675987995E-2</v>
      </c>
      <c r="S80" s="100">
        <v>2.9401551725039217</v>
      </c>
      <c r="T80" s="100">
        <v>8.2817015000000022E-2</v>
      </c>
      <c r="U80" s="100">
        <v>1.4267561</v>
      </c>
      <c r="V80" s="100">
        <v>31.952006394838008</v>
      </c>
      <c r="W80" s="100">
        <v>0.46906881899999997</v>
      </c>
      <c r="X80" s="100">
        <v>5.1349999999999998E-3</v>
      </c>
      <c r="Y80" s="100">
        <v>5.1349999999999998E-3</v>
      </c>
      <c r="Z80" s="100">
        <v>5.1349999999999998E-3</v>
      </c>
      <c r="AA80" s="100">
        <v>5.1349999999999998E-3</v>
      </c>
      <c r="AB80" s="100">
        <v>2.0539999999999999E-2</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1.6066166600322049E-2</v>
      </c>
      <c r="J81" s="100">
        <v>7.382716333858956E-2</v>
      </c>
      <c r="K81" s="100">
        <v>0.20325218198867007</v>
      </c>
      <c r="L81" s="100">
        <v>2.3000506480902001E-5</v>
      </c>
      <c r="M81" s="100">
        <v>0.16126970386666667</v>
      </c>
      <c r="N81" s="100">
        <v>0.76461084207999996</v>
      </c>
      <c r="O81" s="100">
        <v>1.099238E-2</v>
      </c>
      <c r="P81" s="100" t="s">
        <v>443</v>
      </c>
      <c r="Q81" s="100">
        <v>2.3555099999999999E-2</v>
      </c>
      <c r="R81" s="100">
        <v>0.2591190948</v>
      </c>
      <c r="S81" s="100">
        <v>6.3777840000000002E-2</v>
      </c>
      <c r="T81" s="100" t="s">
        <v>443</v>
      </c>
      <c r="U81" s="100" t="s">
        <v>443</v>
      </c>
      <c r="V81" s="100">
        <v>4.2814611543702501</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12.987649290737437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10263414</v>
      </c>
      <c r="AL82" s="99" t="s">
        <v>440</v>
      </c>
    </row>
    <row r="83" spans="1:38" ht="26.25" customHeight="1" thickBot="1" x14ac:dyDescent="0.3">
      <c r="A83" s="40" t="s">
        <v>53</v>
      </c>
      <c r="B83" s="51" t="s">
        <v>209</v>
      </c>
      <c r="C83" s="52" t="s">
        <v>210</v>
      </c>
      <c r="D83" s="42"/>
      <c r="E83" s="100">
        <v>1.6965497E-2</v>
      </c>
      <c r="F83" s="100">
        <v>6.1141112071406593E-2</v>
      </c>
      <c r="G83" s="100">
        <v>7.5166410000000001E-3</v>
      </c>
      <c r="H83" s="100" t="s">
        <v>444</v>
      </c>
      <c r="I83" s="100">
        <v>1.2890795423311648E-2</v>
      </c>
      <c r="J83" s="100">
        <v>4.2045102539347352E-2</v>
      </c>
      <c r="K83" s="100">
        <v>0.27706355070280764</v>
      </c>
      <c r="L83" s="100">
        <v>2.7920079575283186E-4</v>
      </c>
      <c r="M83" s="100">
        <v>0.111149626</v>
      </c>
      <c r="N83" s="100" t="s">
        <v>444</v>
      </c>
      <c r="O83" s="100" t="s">
        <v>444</v>
      </c>
      <c r="P83" s="100" t="s">
        <v>444</v>
      </c>
      <c r="Q83" s="100" t="s">
        <v>444</v>
      </c>
      <c r="R83" s="100" t="s">
        <v>444</v>
      </c>
      <c r="S83" s="100" t="s">
        <v>444</v>
      </c>
      <c r="T83" s="100" t="s">
        <v>444</v>
      </c>
      <c r="U83" s="100" t="s">
        <v>444</v>
      </c>
      <c r="V83" s="100" t="s">
        <v>444</v>
      </c>
      <c r="W83" s="100">
        <v>1.89182E-2</v>
      </c>
      <c r="X83" s="100">
        <v>2.312926522E-3</v>
      </c>
      <c r="Y83" s="100">
        <v>5.4061411439000001E-3</v>
      </c>
      <c r="Z83" s="100">
        <v>6.8301313990120002E-3</v>
      </c>
      <c r="AA83" s="100">
        <v>1.6421764901199999E-4</v>
      </c>
      <c r="AB83" s="100">
        <v>1.4713416714E-2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0.13207728700000002</v>
      </c>
      <c r="F85" s="100">
        <v>33.958099591539693</v>
      </c>
      <c r="G85" s="100">
        <v>2.157501E-3</v>
      </c>
      <c r="H85" s="100" t="s">
        <v>443</v>
      </c>
      <c r="I85" s="100" t="s">
        <v>444</v>
      </c>
      <c r="J85" s="100" t="s">
        <v>444</v>
      </c>
      <c r="K85" s="100" t="s">
        <v>444</v>
      </c>
      <c r="L85" s="100" t="s">
        <v>444</v>
      </c>
      <c r="M85" s="100">
        <v>0.12315549699999999</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1.4010509999999999E-3</v>
      </c>
      <c r="F86" s="100">
        <v>4.3500201799999996</v>
      </c>
      <c r="G86" s="100">
        <v>4.4033000000000001E-4</v>
      </c>
      <c r="H86" s="100" t="s">
        <v>443</v>
      </c>
      <c r="I86" s="100" t="s">
        <v>444</v>
      </c>
      <c r="J86" s="100" t="s">
        <v>444</v>
      </c>
      <c r="K86" s="100" t="s">
        <v>444</v>
      </c>
      <c r="L86" s="100" t="s">
        <v>444</v>
      </c>
      <c r="M86" s="100">
        <v>1.130849E-3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1.464810426108621</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964405</v>
      </c>
      <c r="AL87" s="29" t="s">
        <v>217</v>
      </c>
    </row>
    <row r="88" spans="1:38" ht="26.25" customHeight="1" thickBot="1" x14ac:dyDescent="0.3">
      <c r="A88" s="40" t="s">
        <v>206</v>
      </c>
      <c r="B88" s="46" t="s">
        <v>220</v>
      </c>
      <c r="C88" s="50" t="s">
        <v>221</v>
      </c>
      <c r="D88" s="42"/>
      <c r="E88" s="100">
        <v>5.3149361000000006E-2</v>
      </c>
      <c r="F88" s="100">
        <v>8.924049141929391</v>
      </c>
      <c r="G88" s="100">
        <v>1.4037164999999999E-2</v>
      </c>
      <c r="H88" s="100">
        <v>1.9333143000000001E-2</v>
      </c>
      <c r="I88" s="100" t="s">
        <v>444</v>
      </c>
      <c r="J88" s="100" t="s">
        <v>444</v>
      </c>
      <c r="K88" s="100" t="s">
        <v>444</v>
      </c>
      <c r="L88" s="100" t="s">
        <v>444</v>
      </c>
      <c r="M88" s="100">
        <v>8.9334220000000006E-2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1.806689E-3</v>
      </c>
      <c r="F89" s="100">
        <v>10.977135834948053</v>
      </c>
      <c r="G89" s="100">
        <v>3.3979999999999999E-6</v>
      </c>
      <c r="H89" s="100">
        <v>1.4995410000000001E-3</v>
      </c>
      <c r="I89" s="100" t="s">
        <v>444</v>
      </c>
      <c r="J89" s="100" t="s">
        <v>444</v>
      </c>
      <c r="K89" s="100" t="s">
        <v>444</v>
      </c>
      <c r="L89" s="100" t="s">
        <v>444</v>
      </c>
      <c r="M89" s="100">
        <v>1.6269099999999999E-4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5.2850383940999999</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2.5725000000000001E-3</v>
      </c>
      <c r="Y90" s="100">
        <v>1.2985E-3</v>
      </c>
      <c r="Z90" s="100">
        <v>1.2985E-3</v>
      </c>
      <c r="AA90" s="100">
        <v>1.2985E-3</v>
      </c>
      <c r="AB90" s="100">
        <v>6.4679999999999998E-3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4.5328656486384983E-2</v>
      </c>
      <c r="F91" s="100">
        <v>0.1201463862950479</v>
      </c>
      <c r="G91" s="100">
        <v>2.7912966960332877E-2</v>
      </c>
      <c r="H91" s="100">
        <v>0.1736705310170871</v>
      </c>
      <c r="I91" s="100">
        <v>0.62013273271660707</v>
      </c>
      <c r="J91" s="100">
        <v>0.66433255205656416</v>
      </c>
      <c r="K91" s="100">
        <v>0.67346178308113647</v>
      </c>
      <c r="L91" s="100">
        <v>2.5752870591749574E-3</v>
      </c>
      <c r="M91" s="100">
        <v>1.2392232222058737</v>
      </c>
      <c r="N91" s="100">
        <v>1.073949173398981</v>
      </c>
      <c r="O91" s="100">
        <v>0.18315924867052802</v>
      </c>
      <c r="P91" s="100">
        <v>3.0452769725880795E-3</v>
      </c>
      <c r="Q91" s="100">
        <v>1.9527541769226732E-3</v>
      </c>
      <c r="R91" s="100">
        <v>0.30376786989620902</v>
      </c>
      <c r="S91" s="100">
        <v>12.097650912942754</v>
      </c>
      <c r="T91" s="100">
        <v>0.56453862611545036</v>
      </c>
      <c r="U91" s="100">
        <v>6.6811689187266224E-2</v>
      </c>
      <c r="V91" s="100">
        <v>6.995661478830792</v>
      </c>
      <c r="W91" s="100">
        <v>2.1195737162199978E-3</v>
      </c>
      <c r="X91" s="100">
        <v>2.3527268190041977E-3</v>
      </c>
      <c r="Y91" s="100">
        <v>9.5380817009899912E-4</v>
      </c>
      <c r="Z91" s="100">
        <v>9.5380817009899912E-4</v>
      </c>
      <c r="AA91" s="100">
        <v>9.5380817009899912E-4</v>
      </c>
      <c r="AB91" s="100">
        <v>5.2141513299011951E-3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1.2168200000000001E-2</v>
      </c>
      <c r="F92" s="100">
        <v>0.64710487999999999</v>
      </c>
      <c r="G92" s="100">
        <v>1.143811E-2</v>
      </c>
      <c r="H92" s="100" t="s">
        <v>443</v>
      </c>
      <c r="I92" s="100" t="s">
        <v>445</v>
      </c>
      <c r="J92" s="100" t="s">
        <v>445</v>
      </c>
      <c r="K92" s="100" t="s">
        <v>443</v>
      </c>
      <c r="L92" s="100" t="s">
        <v>443</v>
      </c>
      <c r="M92" s="100">
        <v>4.6190499999999995E-3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243.364</v>
      </c>
      <c r="AL92" s="29" t="s">
        <v>229</v>
      </c>
    </row>
    <row r="93" spans="1:38" ht="26.25" customHeight="1" thickBot="1" x14ac:dyDescent="0.3">
      <c r="A93" s="40" t="s">
        <v>53</v>
      </c>
      <c r="B93" s="44" t="s">
        <v>230</v>
      </c>
      <c r="C93" s="41" t="s">
        <v>403</v>
      </c>
      <c r="D93" s="47"/>
      <c r="E93" s="100">
        <v>0.12604356</v>
      </c>
      <c r="F93" s="100">
        <v>2.5442857485536052</v>
      </c>
      <c r="G93" s="100">
        <v>1.6958413999999998E-2</v>
      </c>
      <c r="H93" s="100">
        <v>1.3999999999999999E-4</v>
      </c>
      <c r="I93" s="100">
        <v>2.047275062106494E-2</v>
      </c>
      <c r="J93" s="100">
        <v>2.9140892767187322E-2</v>
      </c>
      <c r="K93" s="100">
        <v>4.792694937771691E-2</v>
      </c>
      <c r="L93" s="100">
        <v>4.6576835200000002E-7</v>
      </c>
      <c r="M93" s="100">
        <v>0.49640747999999996</v>
      </c>
      <c r="N93" s="100" t="s">
        <v>443</v>
      </c>
      <c r="O93" s="100" t="s">
        <v>444</v>
      </c>
      <c r="P93" s="100" t="s">
        <v>443</v>
      </c>
      <c r="Q93" s="100" t="s">
        <v>444</v>
      </c>
      <c r="R93" s="100" t="s">
        <v>444</v>
      </c>
      <c r="S93" s="100" t="s">
        <v>444</v>
      </c>
      <c r="T93" s="100" t="s">
        <v>444</v>
      </c>
      <c r="U93" s="100" t="s">
        <v>444</v>
      </c>
      <c r="V93" s="100" t="s">
        <v>444</v>
      </c>
      <c r="W93" s="100">
        <v>1.2475940000000001E-3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0.57511925399999997</v>
      </c>
      <c r="F95" s="100" t="s">
        <v>444</v>
      </c>
      <c r="G95" s="100">
        <v>0.111716527</v>
      </c>
      <c r="H95" s="100" t="s">
        <v>443</v>
      </c>
      <c r="I95" s="100" t="s">
        <v>445</v>
      </c>
      <c r="J95" s="100" t="s">
        <v>445</v>
      </c>
      <c r="K95" s="100" t="s">
        <v>445</v>
      </c>
      <c r="L95" s="100" t="s">
        <v>443</v>
      </c>
      <c r="M95" s="100">
        <v>0.442489568</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20.475949439799997</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1.2053332E-2</v>
      </c>
      <c r="F98" s="100" t="s">
        <v>443</v>
      </c>
      <c r="G98" s="100">
        <v>7.622210000000001E-4</v>
      </c>
      <c r="H98" s="100">
        <v>3.81586E-4</v>
      </c>
      <c r="I98" s="100">
        <v>0.42251842403595219</v>
      </c>
      <c r="J98" s="100">
        <v>0.43147022236597454</v>
      </c>
      <c r="K98" s="100">
        <v>0.45721365850111495</v>
      </c>
      <c r="L98" s="100">
        <v>1.1830515873006661E-3</v>
      </c>
      <c r="M98" s="100">
        <v>1.2489587999999999E-2</v>
      </c>
      <c r="N98" s="100">
        <v>1.1547037653588099</v>
      </c>
      <c r="O98" s="100">
        <v>4.3382763733340003E-3</v>
      </c>
      <c r="P98" s="100">
        <v>1.050667119238E-3</v>
      </c>
      <c r="Q98" s="100">
        <v>5.6653619174610002E-3</v>
      </c>
      <c r="R98" s="100">
        <v>0.208485843530166</v>
      </c>
      <c r="S98" s="100">
        <v>7.2104606222227002E-2</v>
      </c>
      <c r="T98" s="100">
        <v>0.170601936279375</v>
      </c>
      <c r="U98" s="100" t="s">
        <v>443</v>
      </c>
      <c r="V98" s="100">
        <v>0.11899999999999999</v>
      </c>
      <c r="W98" s="100">
        <v>0.27961433499999999</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0.22780061243411892</v>
      </c>
      <c r="F99" s="100">
        <v>7.1320319382912016</v>
      </c>
      <c r="G99" s="100" t="s">
        <v>444</v>
      </c>
      <c r="H99" s="100">
        <v>8.5983140557132831</v>
      </c>
      <c r="I99" s="100">
        <v>6.8079636093811569E-2</v>
      </c>
      <c r="J99" s="100">
        <v>0.1185433031070865</v>
      </c>
      <c r="K99" s="100">
        <v>0.25966629918695139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758.75700000000006</v>
      </c>
      <c r="AL99" s="29" t="s">
        <v>243</v>
      </c>
    </row>
    <row r="100" spans="1:38" ht="26.25" customHeight="1" thickBot="1" x14ac:dyDescent="0.3">
      <c r="A100" s="40" t="s">
        <v>241</v>
      </c>
      <c r="B100" s="40" t="s">
        <v>244</v>
      </c>
      <c r="C100" s="41" t="s">
        <v>406</v>
      </c>
      <c r="D100" s="54"/>
      <c r="E100" s="100">
        <v>0.64906798625116391</v>
      </c>
      <c r="F100" s="100">
        <v>15.414416598407326</v>
      </c>
      <c r="G100" s="100" t="s">
        <v>444</v>
      </c>
      <c r="H100" s="100">
        <v>13.971988960668714</v>
      </c>
      <c r="I100" s="100">
        <v>0.14370880327981542</v>
      </c>
      <c r="J100" s="100">
        <v>0.23865357745840199</v>
      </c>
      <c r="K100" s="100">
        <v>0.51879717146002702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2218.4870000000001</v>
      </c>
      <c r="AL100" s="29" t="s">
        <v>243</v>
      </c>
    </row>
    <row r="101" spans="1:38" ht="26.25" customHeight="1" thickBot="1" x14ac:dyDescent="0.3">
      <c r="A101" s="40" t="s">
        <v>241</v>
      </c>
      <c r="B101" s="40" t="s">
        <v>245</v>
      </c>
      <c r="C101" s="41" t="s">
        <v>246</v>
      </c>
      <c r="D101" s="54"/>
      <c r="E101" s="100">
        <v>1.7454926714054542E-3</v>
      </c>
      <c r="F101" s="100">
        <v>3.3488458790794803E-2</v>
      </c>
      <c r="G101" s="100" t="s">
        <v>444</v>
      </c>
      <c r="H101" s="100">
        <v>8.4689319320987874E-2</v>
      </c>
      <c r="I101" s="100">
        <v>1.9229499999999997E-3</v>
      </c>
      <c r="J101" s="100">
        <v>5.7688600000000007E-3</v>
      </c>
      <c r="K101" s="100">
        <v>1.3460679999999999E-2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120.03399999999999</v>
      </c>
      <c r="AL101" s="29" t="s">
        <v>243</v>
      </c>
    </row>
    <row r="102" spans="1:38" ht="26.25" customHeight="1" thickBot="1" x14ac:dyDescent="0.3">
      <c r="A102" s="40" t="s">
        <v>241</v>
      </c>
      <c r="B102" s="40" t="s">
        <v>247</v>
      </c>
      <c r="C102" s="41" t="s">
        <v>384</v>
      </c>
      <c r="D102" s="54"/>
      <c r="E102" s="100">
        <v>5.0353120323789899E-2</v>
      </c>
      <c r="F102" s="100">
        <v>1.8098480833384101</v>
      </c>
      <c r="G102" s="100" t="s">
        <v>444</v>
      </c>
      <c r="H102" s="100">
        <v>19.497274669999999</v>
      </c>
      <c r="I102" s="100">
        <v>4.3551553299999997E-2</v>
      </c>
      <c r="J102" s="100">
        <v>0.6338916349999999</v>
      </c>
      <c r="K102" s="100">
        <v>4.0948709280999998</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6626.643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2.9939835570410959E-4</v>
      </c>
      <c r="F104" s="100">
        <v>1.0449755461947239E-2</v>
      </c>
      <c r="G104" s="100" t="s">
        <v>444</v>
      </c>
      <c r="H104" s="100">
        <v>1.773932479038904E-2</v>
      </c>
      <c r="I104" s="100">
        <v>1.274945E-4</v>
      </c>
      <c r="J104" s="100">
        <v>4.00391E-4</v>
      </c>
      <c r="K104" s="100">
        <v>9.3423900000000001E-4</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16.747</v>
      </c>
      <c r="AL104" s="29" t="s">
        <v>243</v>
      </c>
    </row>
    <row r="105" spans="1:38" ht="26.25" customHeight="1" thickBot="1" x14ac:dyDescent="0.3">
      <c r="A105" s="40" t="s">
        <v>241</v>
      </c>
      <c r="B105" s="40" t="s">
        <v>252</v>
      </c>
      <c r="C105" s="41" t="s">
        <v>253</v>
      </c>
      <c r="D105" s="54"/>
      <c r="E105" s="100">
        <v>1.4172955929765602E-2</v>
      </c>
      <c r="F105" s="100">
        <v>0.34455041362465749</v>
      </c>
      <c r="G105" s="100" t="s">
        <v>444</v>
      </c>
      <c r="H105" s="100">
        <v>0.25053651909109437</v>
      </c>
      <c r="I105" s="100">
        <v>5.6942799999999995E-3</v>
      </c>
      <c r="J105" s="100">
        <v>8.9632099999999992E-3</v>
      </c>
      <c r="K105" s="100">
        <v>1.9508170000000002E-2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47.521999999999998</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5.3010359784707611E-2</v>
      </c>
      <c r="F107" s="100">
        <v>2.093069055</v>
      </c>
      <c r="G107" s="100" t="s">
        <v>444</v>
      </c>
      <c r="H107" s="100">
        <v>1.8219772565905681</v>
      </c>
      <c r="I107" s="100">
        <v>1.07572972E-2</v>
      </c>
      <c r="J107" s="100">
        <v>0.209903321</v>
      </c>
      <c r="K107" s="100">
        <v>0.99704077475000008</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12685.267000000002</v>
      </c>
      <c r="AL107" s="29" t="s">
        <v>243</v>
      </c>
    </row>
    <row r="108" spans="1:38" ht="26.25" customHeight="1" thickBot="1" x14ac:dyDescent="0.3">
      <c r="A108" s="40" t="s">
        <v>241</v>
      </c>
      <c r="B108" s="40" t="s">
        <v>257</v>
      </c>
      <c r="C108" s="41" t="s">
        <v>378</v>
      </c>
      <c r="D108" s="54"/>
      <c r="E108" s="100">
        <v>0.55111687137041088</v>
      </c>
      <c r="F108" s="100">
        <v>2.480361802</v>
      </c>
      <c r="G108" s="100" t="s">
        <v>444</v>
      </c>
      <c r="H108" s="100">
        <v>3.2487247184076393</v>
      </c>
      <c r="I108" s="100">
        <v>3.9962798600000002E-2</v>
      </c>
      <c r="J108" s="100">
        <v>0.52861757799999998</v>
      </c>
      <c r="K108" s="100">
        <v>1.057235156</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22966.313000000002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9.8362706110859573E-3</v>
      </c>
      <c r="F110" s="100">
        <v>0.35670432120000001</v>
      </c>
      <c r="G110" s="100" t="s">
        <v>444</v>
      </c>
      <c r="H110" s="100">
        <v>0.20945029393924011</v>
      </c>
      <c r="I110" s="100">
        <v>1.7238582999999998E-2</v>
      </c>
      <c r="J110" s="100">
        <v>8.4575301999999991E-2</v>
      </c>
      <c r="K110" s="100">
        <v>8.4578641999999996E-2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729.58680000000004</v>
      </c>
      <c r="AL110" s="29" t="s">
        <v>243</v>
      </c>
    </row>
    <row r="111" spans="1:38" ht="26.25" customHeight="1" thickBot="1" x14ac:dyDescent="0.3">
      <c r="A111" s="40" t="s">
        <v>241</v>
      </c>
      <c r="B111" s="40" t="s">
        <v>260</v>
      </c>
      <c r="C111" s="41" t="s">
        <v>374</v>
      </c>
      <c r="D111" s="54"/>
      <c r="E111" s="100">
        <v>6.5022000000000002E-5</v>
      </c>
      <c r="F111" s="100">
        <v>6.8981728000000006E-2</v>
      </c>
      <c r="G111" s="100" t="s">
        <v>444</v>
      </c>
      <c r="H111" s="100">
        <v>9.3053499999999997E-2</v>
      </c>
      <c r="I111" s="100">
        <v>1.4538299999999999E-4</v>
      </c>
      <c r="J111" s="100">
        <v>2.7692E-4</v>
      </c>
      <c r="K111" s="100">
        <v>6.2306999999999998E-4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65.022000000000006</v>
      </c>
      <c r="AL111" s="29" t="s">
        <v>243</v>
      </c>
    </row>
    <row r="112" spans="1:38" ht="26.25" customHeight="1" thickBot="1" x14ac:dyDescent="0.3">
      <c r="A112" s="40" t="s">
        <v>261</v>
      </c>
      <c r="B112" s="40" t="s">
        <v>262</v>
      </c>
      <c r="C112" s="41" t="s">
        <v>263</v>
      </c>
      <c r="D112" s="42"/>
      <c r="E112" s="100">
        <v>6.0006792786153564</v>
      </c>
      <c r="F112" s="100" t="s">
        <v>444</v>
      </c>
      <c r="G112" s="100" t="s">
        <v>444</v>
      </c>
      <c r="H112" s="100">
        <v>5.5208290212691953</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150016982.02538389</v>
      </c>
      <c r="AL112" s="29" t="s">
        <v>416</v>
      </c>
    </row>
    <row r="113" spans="1:38" ht="26.25" customHeight="1" thickBot="1" x14ac:dyDescent="0.3">
      <c r="A113" s="40" t="s">
        <v>261</v>
      </c>
      <c r="B113" s="55" t="s">
        <v>264</v>
      </c>
      <c r="C113" s="56" t="s">
        <v>265</v>
      </c>
      <c r="D113" s="42"/>
      <c r="E113" s="100">
        <v>7.9728963406030786</v>
      </c>
      <c r="F113" s="100">
        <v>2.5397552869888651</v>
      </c>
      <c r="G113" s="100" t="s">
        <v>444</v>
      </c>
      <c r="H113" s="100">
        <v>25.545048824912357</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149082006.47970158</v>
      </c>
      <c r="AL113" s="97" t="s">
        <v>432</v>
      </c>
    </row>
    <row r="114" spans="1:38" ht="26.25" customHeight="1" thickBot="1" x14ac:dyDescent="0.3">
      <c r="A114" s="40" t="s">
        <v>261</v>
      </c>
      <c r="B114" s="55" t="s">
        <v>266</v>
      </c>
      <c r="C114" s="56" t="s">
        <v>385</v>
      </c>
      <c r="D114" s="42"/>
      <c r="E114" s="100">
        <v>1.4955719999999999E-2</v>
      </c>
      <c r="F114" s="100" t="s">
        <v>444</v>
      </c>
      <c r="G114" s="100" t="s">
        <v>444</v>
      </c>
      <c r="H114" s="100">
        <v>7.5668800000000007E-3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373893.29674674338</v>
      </c>
      <c r="AL114" s="29" t="s">
        <v>410</v>
      </c>
    </row>
    <row r="115" spans="1:38" ht="26.25" customHeight="1" thickBot="1" x14ac:dyDescent="0.3">
      <c r="A115" s="40" t="s">
        <v>261</v>
      </c>
      <c r="B115" s="55" t="s">
        <v>267</v>
      </c>
      <c r="C115" s="56" t="s">
        <v>268</v>
      </c>
      <c r="D115" s="42"/>
      <c r="E115" s="100">
        <v>1.5314059999999999E-3</v>
      </c>
      <c r="F115" s="100" t="s">
        <v>444</v>
      </c>
      <c r="G115" s="100" t="s">
        <v>444</v>
      </c>
      <c r="H115" s="100">
        <v>3.0628119999999998E-3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38285.15</v>
      </c>
      <c r="AL115" s="29" t="s">
        <v>410</v>
      </c>
    </row>
    <row r="116" spans="1:38" ht="26.25" customHeight="1" thickBot="1" x14ac:dyDescent="0.3">
      <c r="A116" s="40" t="s">
        <v>261</v>
      </c>
      <c r="B116" s="40" t="s">
        <v>269</v>
      </c>
      <c r="C116" s="46" t="s">
        <v>407</v>
      </c>
      <c r="D116" s="42"/>
      <c r="E116" s="100" t="s">
        <v>445</v>
      </c>
      <c r="F116" s="100">
        <v>7.3527192730429791E-2</v>
      </c>
      <c r="G116" s="100" t="s">
        <v>444</v>
      </c>
      <c r="H116" s="100">
        <v>8.421607022688919</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83595402.293019697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6.9779814020000011E-2</v>
      </c>
      <c r="J119" s="100">
        <v>1.2556436444000001</v>
      </c>
      <c r="K119" s="100">
        <v>1.2556436444000001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1390190.79</v>
      </c>
      <c r="AL119" s="29" t="s">
        <v>410</v>
      </c>
    </row>
    <row r="120" spans="1:38" ht="26.25" customHeight="1" thickBot="1" x14ac:dyDescent="0.3">
      <c r="A120" s="40" t="s">
        <v>261</v>
      </c>
      <c r="B120" s="40" t="s">
        <v>275</v>
      </c>
      <c r="C120" s="41" t="s">
        <v>276</v>
      </c>
      <c r="D120" s="42"/>
      <c r="E120" s="100" t="s">
        <v>444</v>
      </c>
      <c r="F120" s="100" t="s">
        <v>444</v>
      </c>
      <c r="G120" s="100" t="s">
        <v>444</v>
      </c>
      <c r="H120" s="100">
        <v>9.9782806929999995E-2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9.0750074253387449</v>
      </c>
      <c r="AL120" s="97" t="s">
        <v>433</v>
      </c>
    </row>
    <row r="121" spans="1:38" ht="26.25" customHeight="1" thickBot="1" x14ac:dyDescent="0.3">
      <c r="A121" s="40" t="s">
        <v>261</v>
      </c>
      <c r="B121" s="40" t="s">
        <v>277</v>
      </c>
      <c r="C121" s="46" t="s">
        <v>278</v>
      </c>
      <c r="D121" s="43"/>
      <c r="E121" s="100" t="s">
        <v>444</v>
      </c>
      <c r="F121" s="100">
        <v>1.2184832771999998</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1416841.02</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2.0326327600000003</v>
      </c>
      <c r="G125" s="100" t="s">
        <v>443</v>
      </c>
      <c r="H125" s="100" t="s">
        <v>443</v>
      </c>
      <c r="I125" s="100">
        <v>6.6465188962E-5</v>
      </c>
      <c r="J125" s="100">
        <v>4.4381170856600005E-4</v>
      </c>
      <c r="K125" s="100">
        <v>9.3916552998199996E-4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3035.527677</v>
      </c>
      <c r="AL125" s="29" t="s">
        <v>421</v>
      </c>
    </row>
    <row r="126" spans="1:38" ht="26.25" customHeight="1" thickBot="1" x14ac:dyDescent="0.3">
      <c r="A126" s="40" t="s">
        <v>286</v>
      </c>
      <c r="B126" s="40" t="s">
        <v>289</v>
      </c>
      <c r="C126" s="41" t="s">
        <v>290</v>
      </c>
      <c r="D126" s="42"/>
      <c r="E126" s="100" t="s">
        <v>443</v>
      </c>
      <c r="F126" s="100">
        <v>2.641869484E-2</v>
      </c>
      <c r="G126" s="100" t="s">
        <v>444</v>
      </c>
      <c r="H126" s="100">
        <v>0.24750935999999998</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1031.289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0.33343835600000005</v>
      </c>
      <c r="F128" s="100">
        <v>7.3601967499999999E-3</v>
      </c>
      <c r="G128" s="100">
        <v>1.0947193000000001E-2</v>
      </c>
      <c r="H128" s="100">
        <v>5.897E-5</v>
      </c>
      <c r="I128" s="100">
        <v>4.3793699999999996E-3</v>
      </c>
      <c r="J128" s="100">
        <v>4.7738099999999999E-3</v>
      </c>
      <c r="K128" s="100">
        <v>5.2512900000000005E-3</v>
      </c>
      <c r="L128" s="100">
        <v>8.0243999999999999E-5</v>
      </c>
      <c r="M128" s="100">
        <v>6.3077174999999999E-2</v>
      </c>
      <c r="N128" s="100">
        <v>0.13911572</v>
      </c>
      <c r="O128" s="100">
        <v>5.3904399999999998E-3</v>
      </c>
      <c r="P128" s="100">
        <v>2.0509469999999998E-2</v>
      </c>
      <c r="Q128" s="100">
        <v>6.7420819999999992E-2</v>
      </c>
      <c r="R128" s="100">
        <v>5.872264E-2</v>
      </c>
      <c r="S128" s="100">
        <v>8.5976780000000003E-2</v>
      </c>
      <c r="T128" s="100">
        <v>4.424024E-2</v>
      </c>
      <c r="U128" s="100">
        <v>6.3435090000000006E-3</v>
      </c>
      <c r="V128" s="100">
        <v>0.142785089</v>
      </c>
      <c r="W128" s="100">
        <v>0.26062495000000002</v>
      </c>
      <c r="X128" s="100">
        <v>4.5037061999999997E-4</v>
      </c>
      <c r="Y128" s="100">
        <v>4.5104988999999999E-4</v>
      </c>
      <c r="Z128" s="100">
        <v>4.5044927000000002E-4</v>
      </c>
      <c r="AA128" s="100">
        <v>4.5059941999999999E-4</v>
      </c>
      <c r="AB128" s="100">
        <v>1.80246919E-3</v>
      </c>
      <c r="AC128" s="100">
        <v>0.17123836364</v>
      </c>
      <c r="AD128" s="100">
        <v>1.644E-2</v>
      </c>
      <c r="AE128" s="101"/>
      <c r="AF128" s="100" t="s">
        <v>444</v>
      </c>
      <c r="AG128" s="100" t="s">
        <v>444</v>
      </c>
      <c r="AH128" s="100" t="s">
        <v>444</v>
      </c>
      <c r="AI128" s="100" t="s">
        <v>444</v>
      </c>
      <c r="AJ128" s="100" t="s">
        <v>444</v>
      </c>
      <c r="AK128" s="100">
        <v>222.1661</v>
      </c>
      <c r="AL128" s="29" t="s">
        <v>298</v>
      </c>
    </row>
    <row r="129" spans="1:38" ht="26.25" customHeight="1" thickBot="1" x14ac:dyDescent="0.3">
      <c r="A129" s="40" t="s">
        <v>286</v>
      </c>
      <c r="B129" s="44" t="s">
        <v>296</v>
      </c>
      <c r="C129" s="52" t="s">
        <v>297</v>
      </c>
      <c r="D129" s="42"/>
      <c r="E129" s="100">
        <v>0.23694869699999999</v>
      </c>
      <c r="F129" s="100">
        <v>3.3744232658000001E-2</v>
      </c>
      <c r="G129" s="100">
        <v>1.0670802070000001</v>
      </c>
      <c r="H129" s="100" t="s">
        <v>445</v>
      </c>
      <c r="I129" s="100">
        <v>7.2831992500000012E-2</v>
      </c>
      <c r="J129" s="100">
        <v>7.295057625000001E-2</v>
      </c>
      <c r="K129" s="100">
        <v>7.309412500000001E-2</v>
      </c>
      <c r="L129" s="100">
        <v>5.8138896624999999E-2</v>
      </c>
      <c r="M129" s="100">
        <v>0.66628786499999992</v>
      </c>
      <c r="N129" s="100">
        <v>2.7799999999999998E-2</v>
      </c>
      <c r="O129" s="100">
        <v>2.3999999999999998E-3</v>
      </c>
      <c r="P129" s="100">
        <v>1E-3</v>
      </c>
      <c r="Q129" s="100">
        <v>2.4299999999999999E-2</v>
      </c>
      <c r="R129" s="100">
        <v>2.4299999999999999E-2</v>
      </c>
      <c r="S129" s="100">
        <v>1.55E-2</v>
      </c>
      <c r="T129" s="100">
        <v>8.6E-3</v>
      </c>
      <c r="U129" s="100">
        <v>1.8248139999999999E-3</v>
      </c>
      <c r="V129" s="100">
        <v>5.0450740000000001E-3</v>
      </c>
      <c r="W129" s="100">
        <v>1.939563283</v>
      </c>
      <c r="X129" s="100" t="s">
        <v>443</v>
      </c>
      <c r="Y129" s="100" t="s">
        <v>443</v>
      </c>
      <c r="Z129" s="100" t="s">
        <v>443</v>
      </c>
      <c r="AA129" s="100" t="s">
        <v>443</v>
      </c>
      <c r="AB129" s="100" t="s">
        <v>443</v>
      </c>
      <c r="AC129" s="100">
        <v>1.9395632829999999E-2</v>
      </c>
      <c r="AD129" s="100" t="s">
        <v>443</v>
      </c>
      <c r="AE129" s="101"/>
      <c r="AF129" s="100" t="s">
        <v>444</v>
      </c>
      <c r="AG129" s="100" t="s">
        <v>444</v>
      </c>
      <c r="AH129" s="100" t="s">
        <v>444</v>
      </c>
      <c r="AI129" s="100" t="s">
        <v>444</v>
      </c>
      <c r="AJ129" s="100" t="s">
        <v>444</v>
      </c>
      <c r="AK129" s="100">
        <v>42.701050000000009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7.4509400000000002E-5</v>
      </c>
      <c r="G131" s="100" t="s">
        <v>445</v>
      </c>
      <c r="H131" s="100" t="s">
        <v>445</v>
      </c>
      <c r="I131" s="100">
        <v>1.392E-4</v>
      </c>
      <c r="J131" s="100">
        <v>1.8479999999999999E-4</v>
      </c>
      <c r="K131" s="100">
        <v>2.4000000000000001E-4</v>
      </c>
      <c r="L131" s="100">
        <v>8.3520000000000007E-6</v>
      </c>
      <c r="M131" s="100" t="s">
        <v>445</v>
      </c>
      <c r="N131" s="100">
        <v>2.3E-3</v>
      </c>
      <c r="O131" s="100">
        <v>9.0000000000000006E-5</v>
      </c>
      <c r="P131" s="100">
        <v>3.15E-3</v>
      </c>
      <c r="Q131" s="100" t="s">
        <v>445</v>
      </c>
      <c r="R131" s="100">
        <v>3.48E-3</v>
      </c>
      <c r="S131" s="100">
        <v>2.8999999999999998E-3</v>
      </c>
      <c r="T131" s="100">
        <v>7.6999999999999996E-4</v>
      </c>
      <c r="U131" s="100" t="s">
        <v>445</v>
      </c>
      <c r="V131" s="100" t="s">
        <v>445</v>
      </c>
      <c r="W131" s="100">
        <v>4.0007189999999998E-3</v>
      </c>
      <c r="X131" s="100" t="s">
        <v>443</v>
      </c>
      <c r="Y131" s="100" t="s">
        <v>443</v>
      </c>
      <c r="Z131" s="100" t="s">
        <v>443</v>
      </c>
      <c r="AA131" s="100" t="s">
        <v>443</v>
      </c>
      <c r="AB131" s="100" t="s">
        <v>443</v>
      </c>
      <c r="AC131" s="100">
        <v>7.6013670389999996E-2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1.056427584E-3</v>
      </c>
      <c r="G132" s="100" t="s">
        <v>445</v>
      </c>
      <c r="H132" s="100" t="s">
        <v>445</v>
      </c>
      <c r="I132" s="100">
        <v>2.2620000000000001E-3</v>
      </c>
      <c r="J132" s="100">
        <v>3.003E-3</v>
      </c>
      <c r="K132" s="100">
        <v>3.8999999999999998E-3</v>
      </c>
      <c r="L132" s="100">
        <v>1.6965E-4</v>
      </c>
      <c r="M132" s="100" t="s">
        <v>445</v>
      </c>
      <c r="N132" s="100" t="s">
        <v>445</v>
      </c>
      <c r="O132" s="100" t="s">
        <v>445</v>
      </c>
      <c r="P132" s="100" t="s">
        <v>445</v>
      </c>
      <c r="Q132" s="100" t="s">
        <v>445</v>
      </c>
      <c r="R132" s="100" t="s">
        <v>445</v>
      </c>
      <c r="S132" s="100" t="s">
        <v>445</v>
      </c>
      <c r="T132" s="100" t="s">
        <v>445</v>
      </c>
      <c r="U132" s="100" t="s">
        <v>445</v>
      </c>
      <c r="V132" s="100" t="s">
        <v>445</v>
      </c>
      <c r="W132" s="100">
        <v>2.2689595999999999E-2</v>
      </c>
      <c r="X132" s="100" t="s">
        <v>443</v>
      </c>
      <c r="Y132" s="100" t="s">
        <v>443</v>
      </c>
      <c r="Z132" s="100" t="s">
        <v>443</v>
      </c>
      <c r="AA132" s="100" t="s">
        <v>443</v>
      </c>
      <c r="AB132" s="100" t="s">
        <v>443</v>
      </c>
      <c r="AC132" s="100">
        <v>0.1134479794</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1.0996425000000001E-2</v>
      </c>
      <c r="F133" s="100">
        <v>1.73277E-4</v>
      </c>
      <c r="G133" s="100">
        <v>1.506177E-3</v>
      </c>
      <c r="H133" s="100" t="s">
        <v>443</v>
      </c>
      <c r="I133" s="100">
        <v>1.45379133E-2</v>
      </c>
      <c r="J133" s="100">
        <v>1.45379133E-2</v>
      </c>
      <c r="K133" s="100">
        <v>1.4589367840000001E-2</v>
      </c>
      <c r="L133" s="100" t="s">
        <v>443</v>
      </c>
      <c r="M133" s="100">
        <v>1.8660600000000001E-3</v>
      </c>
      <c r="N133" s="100">
        <v>4.0027317000000001E-4</v>
      </c>
      <c r="O133" s="100">
        <v>6.7048169999999997E-5</v>
      </c>
      <c r="P133" s="100">
        <v>4.7343110000000008E-2</v>
      </c>
      <c r="Q133" s="100">
        <v>1.8140479000000001E-4</v>
      </c>
      <c r="R133" s="100">
        <v>1.8074284000000002E-4</v>
      </c>
      <c r="S133" s="100">
        <v>1.6567677E-4</v>
      </c>
      <c r="T133" s="100">
        <v>2.3098786999999998E-4</v>
      </c>
      <c r="U133" s="100">
        <v>2.6364341999999999E-4</v>
      </c>
      <c r="V133" s="100">
        <v>2.1342426800000001E-3</v>
      </c>
      <c r="W133" s="100">
        <v>9.4195883000000008E-2</v>
      </c>
      <c r="X133" s="100">
        <v>1.7594480000000002E-7</v>
      </c>
      <c r="Y133" s="100">
        <v>9.610519E-8</v>
      </c>
      <c r="Z133" s="100">
        <v>8.5837160000000001E-8</v>
      </c>
      <c r="AA133" s="100">
        <v>9.3168609999999993E-8</v>
      </c>
      <c r="AB133" s="100">
        <v>4.5105576000000004E-7</v>
      </c>
      <c r="AC133" s="100">
        <v>1.99585E-3</v>
      </c>
      <c r="AD133" s="100">
        <v>5.4599899999999996E-3</v>
      </c>
      <c r="AE133" s="101"/>
      <c r="AF133" s="100" t="s">
        <v>444</v>
      </c>
      <c r="AG133" s="100" t="s">
        <v>444</v>
      </c>
      <c r="AH133" s="100" t="s">
        <v>444</v>
      </c>
      <c r="AI133" s="100" t="s">
        <v>444</v>
      </c>
      <c r="AJ133" s="100" t="s">
        <v>444</v>
      </c>
      <c r="AK133" s="100">
        <v>36788</v>
      </c>
      <c r="AL133" s="29" t="s">
        <v>413</v>
      </c>
    </row>
    <row r="134" spans="1:38" ht="26.25" customHeight="1" thickBot="1" x14ac:dyDescent="0.3">
      <c r="A134" s="40" t="s">
        <v>286</v>
      </c>
      <c r="B134" s="44" t="s">
        <v>307</v>
      </c>
      <c r="C134" s="41" t="s">
        <v>308</v>
      </c>
      <c r="D134" s="42"/>
      <c r="E134" s="100">
        <v>5.9900879999999997E-2</v>
      </c>
      <c r="F134" s="100" t="s">
        <v>443</v>
      </c>
      <c r="G134" s="100">
        <v>2.4256439999999998E-3</v>
      </c>
      <c r="H134" s="100" t="s">
        <v>443</v>
      </c>
      <c r="I134" s="100" t="s">
        <v>443</v>
      </c>
      <c r="J134" s="100" t="s">
        <v>443</v>
      </c>
      <c r="K134" s="100" t="s">
        <v>443</v>
      </c>
      <c r="L134" s="100" t="s">
        <v>443</v>
      </c>
      <c r="M134" s="100">
        <v>4.1469840000000001E-2</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8.1154831882816997E-2</v>
      </c>
      <c r="F135" s="100">
        <v>3.1390076480000001E-2</v>
      </c>
      <c r="G135" s="100">
        <v>2.8072426122987002E-3</v>
      </c>
      <c r="H135" s="100" t="s">
        <v>443</v>
      </c>
      <c r="I135" s="100">
        <v>0.106930423141196</v>
      </c>
      <c r="J135" s="100">
        <v>0.115096947104247</v>
      </c>
      <c r="K135" s="100">
        <v>0.11841459746423599</v>
      </c>
      <c r="L135" s="100">
        <v>4.4910777719302297E-2</v>
      </c>
      <c r="M135" s="100">
        <v>1.4248032276785101</v>
      </c>
      <c r="N135" s="100">
        <v>1.2504989818422E-2</v>
      </c>
      <c r="O135" s="100">
        <v>2.5520387384530001E-3</v>
      </c>
      <c r="P135" s="100" t="s">
        <v>443</v>
      </c>
      <c r="Q135" s="100">
        <v>1.0463358827658999E-2</v>
      </c>
      <c r="R135" s="100">
        <v>2.5520387384500001E-4</v>
      </c>
      <c r="S135" s="100">
        <v>5.1040774769070003E-3</v>
      </c>
      <c r="T135" s="100" t="s">
        <v>443</v>
      </c>
      <c r="U135" s="100">
        <v>1.7864271169170001E-3</v>
      </c>
      <c r="V135" s="100">
        <v>0.44737239085087499</v>
      </c>
      <c r="W135" s="100">
        <v>22.10914927</v>
      </c>
      <c r="X135" s="100">
        <v>2.529751475E-2</v>
      </c>
      <c r="Y135" s="100">
        <v>3.3624521460000001E-2</v>
      </c>
      <c r="Z135" s="100">
        <v>1.344780037E-2</v>
      </c>
      <c r="AA135" s="100">
        <v>2.039849371E-2</v>
      </c>
      <c r="AB135" s="100">
        <v>9.2768330280000005E-2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6.8467884620000011E-3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456452787.13959998</v>
      </c>
      <c r="AL136" s="98" t="s">
        <v>436</v>
      </c>
    </row>
    <row r="137" spans="1:38" ht="26.25" customHeight="1" thickBot="1" x14ac:dyDescent="0.3">
      <c r="A137" s="40" t="s">
        <v>286</v>
      </c>
      <c r="B137" s="40" t="s">
        <v>313</v>
      </c>
      <c r="C137" s="41" t="s">
        <v>314</v>
      </c>
      <c r="D137" s="42"/>
      <c r="E137" s="100">
        <v>5.3433599999999995E-4</v>
      </c>
      <c r="F137" s="100" t="s">
        <v>445</v>
      </c>
      <c r="G137" s="100">
        <v>4.4159999999999997E-6</v>
      </c>
      <c r="H137" s="100" t="s">
        <v>443</v>
      </c>
      <c r="I137" s="100" t="s">
        <v>444</v>
      </c>
      <c r="J137" s="100" t="s">
        <v>444</v>
      </c>
      <c r="K137" s="100" t="s">
        <v>444</v>
      </c>
      <c r="L137" s="100" t="s">
        <v>444</v>
      </c>
      <c r="M137" s="100">
        <v>2.8350720000000001E-3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1.401003E-2</v>
      </c>
      <c r="G139" s="100" t="s">
        <v>443</v>
      </c>
      <c r="H139" s="100" t="s">
        <v>443</v>
      </c>
      <c r="I139" s="100">
        <v>0.63719921321067297</v>
      </c>
      <c r="J139" s="100">
        <v>0.63719921321067297</v>
      </c>
      <c r="K139" s="100">
        <v>0.63719921321067297</v>
      </c>
      <c r="L139" s="100" t="s">
        <v>443</v>
      </c>
      <c r="M139" s="100" t="s">
        <v>443</v>
      </c>
      <c r="N139" s="100">
        <v>1.862180231629E-3</v>
      </c>
      <c r="O139" s="100">
        <v>3.7260448237150003E-3</v>
      </c>
      <c r="P139" s="100">
        <v>3.7268448237150003E-3</v>
      </c>
      <c r="Q139" s="100">
        <v>5.9370472042580003E-3</v>
      </c>
      <c r="R139" s="100">
        <v>5.6654682052160003E-3</v>
      </c>
      <c r="S139" s="100">
        <v>1.3152029148222999E-2</v>
      </c>
      <c r="T139" s="100">
        <v>2.5100000000000001E-6</v>
      </c>
      <c r="U139" s="100" t="s">
        <v>443</v>
      </c>
      <c r="V139" s="100">
        <v>9.960140000000001E-3</v>
      </c>
      <c r="W139" s="100">
        <v>6.3534439130000004</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1121</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347.52391815168784</v>
      </c>
      <c r="F141" s="102">
        <f t="shared" ref="F141:AD141" si="0">SUM(F14:F140)</f>
        <v>229.2275105441957</v>
      </c>
      <c r="G141" s="102">
        <f t="shared" si="0"/>
        <v>164.89077337613415</v>
      </c>
      <c r="H141" s="102">
        <f t="shared" si="0"/>
        <v>92.971041761218174</v>
      </c>
      <c r="I141" s="102">
        <f t="shared" si="0"/>
        <v>38.895126018670318</v>
      </c>
      <c r="J141" s="102">
        <f t="shared" si="0"/>
        <v>52.965025989533004</v>
      </c>
      <c r="K141" s="102">
        <f t="shared" si="0"/>
        <v>79.644139106302802</v>
      </c>
      <c r="L141" s="102">
        <f t="shared" si="0"/>
        <v>8.625440116279508</v>
      </c>
      <c r="M141" s="102">
        <f t="shared" si="0"/>
        <v>923.73017247500582</v>
      </c>
      <c r="N141" s="102">
        <f t="shared" si="0"/>
        <v>81.342892397418325</v>
      </c>
      <c r="O141" s="102">
        <f t="shared" si="0"/>
        <v>2.3052867120628626</v>
      </c>
      <c r="P141" s="102">
        <f t="shared" si="0"/>
        <v>2.8296903738859993</v>
      </c>
      <c r="Q141" s="102">
        <f t="shared" si="0"/>
        <v>4.1057886107968127</v>
      </c>
      <c r="R141" s="102">
        <f>SUM(R14:R140)</f>
        <v>21.937292272255654</v>
      </c>
      <c r="S141" s="102">
        <f t="shared" si="0"/>
        <v>101.63993155050014</v>
      </c>
      <c r="T141" s="102">
        <f t="shared" si="0"/>
        <v>38.977523103691844</v>
      </c>
      <c r="U141" s="102">
        <f t="shared" si="0"/>
        <v>6.4518322918166477</v>
      </c>
      <c r="V141" s="102">
        <f t="shared" si="0"/>
        <v>184.46655630021658</v>
      </c>
      <c r="W141" s="102">
        <f t="shared" si="0"/>
        <v>87.703280260900286</v>
      </c>
      <c r="X141" s="102">
        <f t="shared" si="0"/>
        <v>9.9550312127688123</v>
      </c>
      <c r="Y141" s="102">
        <f t="shared" si="0"/>
        <v>11.487883151715113</v>
      </c>
      <c r="Z141" s="102">
        <f t="shared" si="0"/>
        <v>6.1455660563890131</v>
      </c>
      <c r="AA141" s="102">
        <f t="shared" si="0"/>
        <v>4.8850569487305568</v>
      </c>
      <c r="AB141" s="102">
        <f t="shared" si="0"/>
        <v>32.473535870093265</v>
      </c>
      <c r="AC141" s="102">
        <f t="shared" si="0"/>
        <v>20.703009717571568</v>
      </c>
      <c r="AD141" s="102">
        <f t="shared" si="0"/>
        <v>110.12152443211167</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58.176356377660824</v>
      </c>
      <c r="F143" s="100">
        <v>23.443585859183727</v>
      </c>
      <c r="G143" s="100">
        <v>1.5026692639990999</v>
      </c>
      <c r="H143" s="100">
        <v>2.0466220896515397</v>
      </c>
      <c r="I143" s="100">
        <v>3.9844886541714573</v>
      </c>
      <c r="J143" s="100">
        <v>3.9844886541714573</v>
      </c>
      <c r="K143" s="100">
        <v>3.9844886541714573</v>
      </c>
      <c r="L143" s="100">
        <v>2.7130757271125772</v>
      </c>
      <c r="M143" s="100">
        <v>192.76641746049464</v>
      </c>
      <c r="N143" s="100">
        <v>3.7062656954328705</v>
      </c>
      <c r="O143" s="100">
        <v>4.527307177335109E-4</v>
      </c>
      <c r="P143" s="100">
        <v>2.7313973571622484E-2</v>
      </c>
      <c r="Q143" s="100">
        <v>7.4005757540198422E-4</v>
      </c>
      <c r="R143" s="100">
        <v>3.1147352776681504E-2</v>
      </c>
      <c r="S143" s="100">
        <v>2.134239542971841E-2</v>
      </c>
      <c r="T143" s="100">
        <v>4.2919807719096013E-3</v>
      </c>
      <c r="U143" s="100">
        <v>5.7465371533694707E-4</v>
      </c>
      <c r="V143" s="100">
        <v>9.8475552958699364E-2</v>
      </c>
      <c r="W143" s="100">
        <v>3.1888722</v>
      </c>
      <c r="X143" s="100">
        <v>8.5616335307799996E-2</v>
      </c>
      <c r="Y143" s="100">
        <v>9.8760077170299998E-2</v>
      </c>
      <c r="Z143" s="100">
        <v>7.3852864499399998E-2</v>
      </c>
      <c r="AA143" s="100">
        <v>8.6348311508299996E-2</v>
      </c>
      <c r="AB143" s="100">
        <v>0.3445775884858</v>
      </c>
      <c r="AC143" s="100">
        <v>3.1888711999999994E-3</v>
      </c>
      <c r="AD143" s="100">
        <v>6.4578469999999996E-4</v>
      </c>
      <c r="AE143" s="108"/>
      <c r="AF143" s="100">
        <v>179661.41443291929</v>
      </c>
      <c r="AG143" s="100" t="s">
        <v>444</v>
      </c>
      <c r="AH143" s="100" t="s">
        <v>444</v>
      </c>
      <c r="AI143" s="100" t="s">
        <v>444</v>
      </c>
      <c r="AJ143" s="100">
        <v>0.49299506669999998</v>
      </c>
      <c r="AK143" s="100" t="s">
        <v>444</v>
      </c>
      <c r="AL143" s="32" t="s">
        <v>49</v>
      </c>
    </row>
    <row r="144" spans="1:38" ht="26.25" customHeight="1" thickBot="1" x14ac:dyDescent="0.3">
      <c r="A144" s="65"/>
      <c r="B144" s="32" t="s">
        <v>346</v>
      </c>
      <c r="C144" s="66" t="s">
        <v>353</v>
      </c>
      <c r="D144" s="67" t="s">
        <v>279</v>
      </c>
      <c r="E144" s="100">
        <v>9.4327495190933508</v>
      </c>
      <c r="F144" s="100">
        <v>1.1722373459365603</v>
      </c>
      <c r="G144" s="100">
        <v>0.31960304215788543</v>
      </c>
      <c r="H144" s="100">
        <v>1.9721017374433727E-2</v>
      </c>
      <c r="I144" s="100">
        <v>1.1735819303142043</v>
      </c>
      <c r="J144" s="100">
        <v>1.1735819303142043</v>
      </c>
      <c r="K144" s="100">
        <v>1.1735819303142043</v>
      </c>
      <c r="L144" s="100">
        <v>0.79697384032928043</v>
      </c>
      <c r="M144" s="100">
        <v>7.5147431280133254</v>
      </c>
      <c r="N144" s="100">
        <v>4.4281896387039728E-2</v>
      </c>
      <c r="O144" s="100">
        <v>3.3461525457242893E-5</v>
      </c>
      <c r="P144" s="100">
        <v>3.3014610129646904E-3</v>
      </c>
      <c r="Q144" s="100">
        <v>6.4959365430461335E-5</v>
      </c>
      <c r="R144" s="100">
        <v>5.1445184486565189E-3</v>
      </c>
      <c r="S144" s="100">
        <v>3.4552594585492155E-3</v>
      </c>
      <c r="T144" s="100">
        <v>1.6330138408933843E-4</v>
      </c>
      <c r="U144" s="100">
        <v>6.2995679946436885E-5</v>
      </c>
      <c r="V144" s="100">
        <v>1.1280311825837906E-2</v>
      </c>
      <c r="W144" s="100">
        <v>0.39098719999999998</v>
      </c>
      <c r="X144" s="100">
        <v>1.3441769878700001E-2</v>
      </c>
      <c r="Y144" s="100">
        <v>1.5104761424099999E-2</v>
      </c>
      <c r="Z144" s="100">
        <v>1.1802379639799999E-2</v>
      </c>
      <c r="AA144" s="100">
        <v>1.2595229370300002E-2</v>
      </c>
      <c r="AB144" s="100">
        <v>5.2944140312900005E-2</v>
      </c>
      <c r="AC144" s="100">
        <v>3.909874E-4</v>
      </c>
      <c r="AD144" s="100">
        <v>8.1417599999999998E-5</v>
      </c>
      <c r="AE144" s="108"/>
      <c r="AF144" s="100">
        <v>26078.798202099701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77.083916529917474</v>
      </c>
      <c r="F145" s="100">
        <v>3.430522341388841</v>
      </c>
      <c r="G145" s="100">
        <v>1.1652864472778433</v>
      </c>
      <c r="H145" s="100">
        <v>2.5686100086938925E-2</v>
      </c>
      <c r="I145" s="100">
        <v>2.2224225609508319</v>
      </c>
      <c r="J145" s="100">
        <v>2.2224225609508319</v>
      </c>
      <c r="K145" s="100">
        <v>2.2224225609508319</v>
      </c>
      <c r="L145" s="100">
        <v>1.3432366084558933</v>
      </c>
      <c r="M145" s="100">
        <v>16.616163295056772</v>
      </c>
      <c r="N145" s="100">
        <v>1.9583808228225983E-3</v>
      </c>
      <c r="O145" s="100">
        <v>1.085330645473732E-4</v>
      </c>
      <c r="P145" s="100">
        <v>1.1499628556401877E-2</v>
      </c>
      <c r="Q145" s="100">
        <v>2.1702711880978886E-4</v>
      </c>
      <c r="R145" s="100">
        <v>1.8439815124120216E-2</v>
      </c>
      <c r="S145" s="100">
        <v>1.2365630476253324E-2</v>
      </c>
      <c r="T145" s="100">
        <v>4.3471741246385533E-4</v>
      </c>
      <c r="U145" s="100">
        <v>2.1698810852483139E-4</v>
      </c>
      <c r="V145" s="100">
        <v>3.9056689225920933E-2</v>
      </c>
      <c r="W145" s="100">
        <v>0.55808760000000002</v>
      </c>
      <c r="X145" s="100">
        <v>7.9726772112999993E-3</v>
      </c>
      <c r="Y145" s="100">
        <v>4.82789897851E-2</v>
      </c>
      <c r="Z145" s="100">
        <v>5.3948449135399999E-2</v>
      </c>
      <c r="AA145" s="100">
        <v>1.24019423301E-2</v>
      </c>
      <c r="AB145" s="100">
        <v>0.1226020584619</v>
      </c>
      <c r="AC145" s="100">
        <v>4.6172619999999999E-4</v>
      </c>
      <c r="AD145" s="100">
        <v>1.084736E-4</v>
      </c>
      <c r="AE145" s="108"/>
      <c r="AF145" s="100">
        <v>92626.838414489001</v>
      </c>
      <c r="AG145" s="100" t="s">
        <v>444</v>
      </c>
      <c r="AH145" s="100">
        <v>12.3162859181</v>
      </c>
      <c r="AI145" s="100" t="s">
        <v>444</v>
      </c>
      <c r="AJ145" s="100" t="s">
        <v>444</v>
      </c>
      <c r="AK145" s="100" t="s">
        <v>444</v>
      </c>
      <c r="AL145" s="32" t="s">
        <v>49</v>
      </c>
    </row>
    <row r="146" spans="1:38" ht="26.25" customHeight="1" thickBot="1" x14ac:dyDescent="0.3">
      <c r="A146" s="65"/>
      <c r="B146" s="32" t="s">
        <v>348</v>
      </c>
      <c r="C146" s="66" t="s">
        <v>355</v>
      </c>
      <c r="D146" s="67" t="s">
        <v>279</v>
      </c>
      <c r="E146" s="100">
        <v>0.37554710037637828</v>
      </c>
      <c r="F146" s="100">
        <v>4.8803506449697309</v>
      </c>
      <c r="G146" s="100">
        <v>5.9786336581864382E-3</v>
      </c>
      <c r="H146" s="100">
        <v>2.5731749009176123E-3</v>
      </c>
      <c r="I146" s="100">
        <v>9.8361193216177978E-2</v>
      </c>
      <c r="J146" s="100">
        <v>9.8361193216177978E-2</v>
      </c>
      <c r="K146" s="100">
        <v>9.8361193216177978E-2</v>
      </c>
      <c r="L146" s="100">
        <v>1.5847291996203848E-2</v>
      </c>
      <c r="M146" s="100">
        <v>24.852541094213503</v>
      </c>
      <c r="N146" s="100">
        <v>0.11494598635439007</v>
      </c>
      <c r="O146" s="100">
        <v>1.6215543972072435E-3</v>
      </c>
      <c r="P146" s="100">
        <v>4.463964368882767E-4</v>
      </c>
      <c r="Q146" s="100">
        <v>1.5392980582354374E-5</v>
      </c>
      <c r="R146" s="100">
        <v>7.1076416876077186E-3</v>
      </c>
      <c r="S146" s="100">
        <v>0.27513999451104254</v>
      </c>
      <c r="T146" s="100">
        <v>1.138645911423624E-2</v>
      </c>
      <c r="U146" s="100">
        <v>1.6144873252328909E-3</v>
      </c>
      <c r="V146" s="100">
        <v>0.16077301800673088</v>
      </c>
      <c r="W146" s="100">
        <v>3.55298E-2</v>
      </c>
      <c r="X146" s="100">
        <v>4.9502941409999997E-4</v>
      </c>
      <c r="Y146" s="100">
        <v>8.4482978260000006E-4</v>
      </c>
      <c r="Z146" s="100">
        <v>3.2599683310000001E-4</v>
      </c>
      <c r="AA146" s="100">
        <v>9.8015578380000008E-4</v>
      </c>
      <c r="AB146" s="100">
        <v>2.6460118136000001E-3</v>
      </c>
      <c r="AC146" s="100">
        <v>3.5530400000000001E-5</v>
      </c>
      <c r="AD146" s="100">
        <v>2.8446299999999999E-5</v>
      </c>
      <c r="AE146" s="108"/>
      <c r="AF146" s="100">
        <v>2246.0411067065997</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4.6376065524803245</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215.18698458110001</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1.1279367303449881</v>
      </c>
      <c r="J148" s="100">
        <v>2.1475785789687358</v>
      </c>
      <c r="K148" s="100">
        <v>2.7761447911044916</v>
      </c>
      <c r="L148" s="100">
        <v>0.26382368652204824</v>
      </c>
      <c r="M148" s="100" t="s">
        <v>444</v>
      </c>
      <c r="N148" s="100">
        <v>7.9655317163618289</v>
      </c>
      <c r="O148" s="100">
        <v>3.5493888850340972E-2</v>
      </c>
      <c r="P148" s="100" t="s">
        <v>443</v>
      </c>
      <c r="Q148" s="100">
        <v>9.1329617480657266E-2</v>
      </c>
      <c r="R148" s="100">
        <v>2.966553051525076</v>
      </c>
      <c r="S148" s="100">
        <v>65.079364019813184</v>
      </c>
      <c r="T148" s="100">
        <v>0.45976995385751157</v>
      </c>
      <c r="U148" s="100">
        <v>5.5522895822089857E-2</v>
      </c>
      <c r="V148" s="100">
        <v>22.212885368513163</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91175.051128307678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0.51144124820624537</v>
      </c>
      <c r="J149" s="100">
        <v>0.94711342260415821</v>
      </c>
      <c r="K149" s="100">
        <v>1.8942268452083164</v>
      </c>
      <c r="L149" s="100">
        <v>2.0078804559208154E-2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91175.051128307678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334.48573231473767</v>
      </c>
      <c r="F152" s="113">
        <f t="shared" ref="F152:AD152" si="1">SUM(F$141, F$151, IF(AND(ISNUMBER(SEARCH($B$4,"AT|BE|CH|GB|IE|LT|LU|NL")),SUM(F$143:F$149)&gt;0),SUM(F$143:F$149)-SUM(F$27:F$33),0))</f>
        <v>221.21518578943343</v>
      </c>
      <c r="G152" s="113">
        <f t="shared" si="1"/>
        <v>164.7195314171143</v>
      </c>
      <c r="H152" s="113">
        <f t="shared" si="1"/>
        <v>92.49462953527798</v>
      </c>
      <c r="I152" s="113">
        <f t="shared" si="1"/>
        <v>38.3645534188894</v>
      </c>
      <c r="J152" s="113">
        <f t="shared" si="1"/>
        <v>52.292289462361992</v>
      </c>
      <c r="K152" s="113">
        <f t="shared" si="1"/>
        <v>78.825440345275766</v>
      </c>
      <c r="L152" s="113">
        <f t="shared" si="1"/>
        <v>8.3658120718933144</v>
      </c>
      <c r="M152" s="113">
        <f t="shared" si="1"/>
        <v>865.58681939240557</v>
      </c>
      <c r="N152" s="113">
        <f t="shared" si="1"/>
        <v>79.587506383198502</v>
      </c>
      <c r="O152" s="113">
        <f t="shared" si="1"/>
        <v>2.3011799945791611</v>
      </c>
      <c r="P152" s="113">
        <f t="shared" si="1"/>
        <v>2.8248317321104435</v>
      </c>
      <c r="Q152" s="113">
        <f t="shared" si="1"/>
        <v>4.0963189468262327</v>
      </c>
      <c r="R152" s="113">
        <f t="shared" si="1"/>
        <v>21.626774246361393</v>
      </c>
      <c r="S152" s="113">
        <f t="shared" si="1"/>
        <v>94.886577789492293</v>
      </c>
      <c r="T152" s="113">
        <f t="shared" si="1"/>
        <v>38.926708810835798</v>
      </c>
      <c r="U152" s="113">
        <f t="shared" si="1"/>
        <v>6.4458685334513586</v>
      </c>
      <c r="V152" s="113">
        <f t="shared" si="1"/>
        <v>182.22732610280826</v>
      </c>
      <c r="W152" s="113">
        <f t="shared" si="1"/>
        <v>87.329573960900291</v>
      </c>
      <c r="X152" s="113">
        <f t="shared" si="1"/>
        <v>9.9482987368256115</v>
      </c>
      <c r="Y152" s="113">
        <f t="shared" si="1"/>
        <v>11.477872821692213</v>
      </c>
      <c r="Z152" s="113">
        <f t="shared" si="1"/>
        <v>6.1379589098189129</v>
      </c>
      <c r="AA152" s="113">
        <f t="shared" si="1"/>
        <v>4.8768639070951565</v>
      </c>
      <c r="AB152" s="113">
        <f t="shared" si="1"/>
        <v>32.440992875921665</v>
      </c>
      <c r="AC152" s="113">
        <f t="shared" si="1"/>
        <v>20.702639282271569</v>
      </c>
      <c r="AD152" s="113">
        <f t="shared" si="1"/>
        <v>110.12144401721167</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334.48573231473767</v>
      </c>
      <c r="F154" s="113">
        <f>SUM(F$141, F$153, -1 * IF(OR($B$6=2005,$B$6&gt;=2020),SUM(F$99:F$122),0), IF(AND(ISNUMBER(SEARCH($B$4,"AT|BE|CH|GB|IE|LT|LU|NL")),SUM(F$143:F$149)&gt;0),SUM(F$143:F$149)-SUM(F$27:F$33),0))</f>
        <v>221.21518578943343</v>
      </c>
      <c r="G154" s="113">
        <f>SUM(G$141, G$153, IF(AND(ISNUMBER(SEARCH($B$4,"AT|BE|CH|GB|IE|LT|LU|NL")),SUM(G$143:G$149)&gt;0),SUM(G$143:G$149)-SUM(G$27:G$33),0))</f>
        <v>164.7195314171143</v>
      </c>
      <c r="H154" s="113">
        <f>SUM(H$141, H$153, IF(AND(ISNUMBER(SEARCH($B$4,"AT|BE|CH|GB|IE|LT|LU|NL")),SUM(H$143:H$149)&gt;0),SUM(H$143:H$149)-SUM(H$27:H$33),0))</f>
        <v>92.49462953527798</v>
      </c>
      <c r="I154" s="113">
        <f t="shared" ref="I154:AD154" si="2">SUM(I$141, I$153, IF(AND(ISNUMBER(SEARCH($B$4,"AT|BE|CH|GB|IE|LT|LU|NL")),SUM(I$143:I$149)&gt;0),SUM(I$143:I$149)-SUM(I$27:I$33),0))</f>
        <v>38.3645534188894</v>
      </c>
      <c r="J154" s="113">
        <f t="shared" si="2"/>
        <v>52.292289462361992</v>
      </c>
      <c r="K154" s="113">
        <f t="shared" si="2"/>
        <v>78.825440345275766</v>
      </c>
      <c r="L154" s="113">
        <f t="shared" si="2"/>
        <v>8.3658120718933144</v>
      </c>
      <c r="M154" s="113">
        <f t="shared" si="2"/>
        <v>865.58681939240557</v>
      </c>
      <c r="N154" s="113">
        <f t="shared" si="2"/>
        <v>79.587506383198502</v>
      </c>
      <c r="O154" s="113">
        <f t="shared" si="2"/>
        <v>2.3011799945791611</v>
      </c>
      <c r="P154" s="113">
        <f t="shared" si="2"/>
        <v>2.8248317321104435</v>
      </c>
      <c r="Q154" s="113">
        <f t="shared" si="2"/>
        <v>4.0963189468262327</v>
      </c>
      <c r="R154" s="113">
        <f t="shared" si="2"/>
        <v>21.626774246361393</v>
      </c>
      <c r="S154" s="113">
        <f t="shared" si="2"/>
        <v>94.886577789492293</v>
      </c>
      <c r="T154" s="113">
        <f t="shared" si="2"/>
        <v>38.926708810835798</v>
      </c>
      <c r="U154" s="113">
        <f t="shared" si="2"/>
        <v>6.4458685334513586</v>
      </c>
      <c r="V154" s="113">
        <f t="shared" si="2"/>
        <v>182.22732610280826</v>
      </c>
      <c r="W154" s="113">
        <f t="shared" si="2"/>
        <v>87.329573960900291</v>
      </c>
      <c r="X154" s="113">
        <f t="shared" si="2"/>
        <v>9.9482987368256115</v>
      </c>
      <c r="Y154" s="113">
        <f t="shared" si="2"/>
        <v>11.477872821692213</v>
      </c>
      <c r="Z154" s="113">
        <f t="shared" si="2"/>
        <v>6.1379589098189129</v>
      </c>
      <c r="AA154" s="113">
        <f t="shared" si="2"/>
        <v>4.8768639070951565</v>
      </c>
      <c r="AB154" s="113">
        <f t="shared" si="2"/>
        <v>32.440992875921665</v>
      </c>
      <c r="AC154" s="113">
        <f t="shared" si="2"/>
        <v>20.702639282271569</v>
      </c>
      <c r="AD154" s="113">
        <f t="shared" si="2"/>
        <v>110.12144401721167</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16.17447056</v>
      </c>
      <c r="F157" s="100">
        <v>0.4096121559</v>
      </c>
      <c r="G157" s="100">
        <v>0.9550310433000001</v>
      </c>
      <c r="H157" s="100" t="s">
        <v>443</v>
      </c>
      <c r="I157" s="100">
        <v>0.16439219769999999</v>
      </c>
      <c r="J157" s="100">
        <v>0.16439219769999999</v>
      </c>
      <c r="K157" s="100">
        <v>0.16439219769999999</v>
      </c>
      <c r="L157" s="100">
        <v>0.120024953278416</v>
      </c>
      <c r="M157" s="100">
        <v>11.290372203</v>
      </c>
      <c r="N157" s="100">
        <v>4.6330000000000005E-5</v>
      </c>
      <c r="O157" s="100">
        <v>3.8600000000000003E-6</v>
      </c>
      <c r="P157" s="100">
        <v>4.6330999999999998E-4</v>
      </c>
      <c r="Q157" s="100">
        <v>7.7200000000000006E-6</v>
      </c>
      <c r="R157" s="100">
        <v>7.7218000000000002E-4</v>
      </c>
      <c r="S157" s="100">
        <v>5.0190999999999994E-4</v>
      </c>
      <c r="T157" s="100">
        <v>1.9300000000000002E-5</v>
      </c>
      <c r="U157" s="100">
        <v>7.7200000000000006E-6</v>
      </c>
      <c r="V157" s="100">
        <v>1.6215699999999999E-3</v>
      </c>
      <c r="W157" s="100" t="s">
        <v>443</v>
      </c>
      <c r="X157" s="100">
        <v>5.3059429999999998E-5</v>
      </c>
      <c r="Y157" s="100">
        <v>5.3059429999999998E-5</v>
      </c>
      <c r="Z157" s="100">
        <v>5.3059429999999998E-5</v>
      </c>
      <c r="AA157" s="100">
        <v>5.3059429999999998E-5</v>
      </c>
      <c r="AB157" s="100">
        <v>2.1223773E-4</v>
      </c>
      <c r="AC157" s="100" t="s">
        <v>444</v>
      </c>
      <c r="AD157" s="100" t="s">
        <v>444</v>
      </c>
      <c r="AE157" s="108"/>
      <c r="AF157" s="100">
        <v>3860.879539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3.6591693729999999E-2</v>
      </c>
      <c r="F158" s="100">
        <v>1.1406842891E-2</v>
      </c>
      <c r="G158" s="100">
        <v>2.2758788589999999E-3</v>
      </c>
      <c r="H158" s="100" t="s">
        <v>443</v>
      </c>
      <c r="I158" s="100">
        <v>2.6746049800000003E-4</v>
      </c>
      <c r="J158" s="100">
        <v>2.6746049800000003E-4</v>
      </c>
      <c r="K158" s="100">
        <v>2.6746049800000003E-4</v>
      </c>
      <c r="L158" s="100">
        <v>1.83450373278931E-4</v>
      </c>
      <c r="M158" s="100">
        <v>0.7130404130000001</v>
      </c>
      <c r="N158" s="100">
        <v>0.16110606000000002</v>
      </c>
      <c r="O158" s="100">
        <v>2.34E-6</v>
      </c>
      <c r="P158" s="100">
        <v>4.3599999999999998E-6</v>
      </c>
      <c r="Q158" s="100">
        <v>1.0000000000000001E-7</v>
      </c>
      <c r="R158" s="100">
        <v>7.5900000000000002E-6</v>
      </c>
      <c r="S158" s="100">
        <v>1.172E-5</v>
      </c>
      <c r="T158" s="100">
        <v>2.8900000000000003E-6</v>
      </c>
      <c r="U158" s="100">
        <v>9.0000000000000012E-8</v>
      </c>
      <c r="V158" s="100">
        <v>4.7334999999999999E-4</v>
      </c>
      <c r="W158" s="100" t="s">
        <v>443</v>
      </c>
      <c r="X158" s="100">
        <v>1.05134E-6</v>
      </c>
      <c r="Y158" s="100">
        <v>1.05134E-6</v>
      </c>
      <c r="Z158" s="100">
        <v>1.05134E-6</v>
      </c>
      <c r="AA158" s="100">
        <v>1.05134E-6</v>
      </c>
      <c r="AB158" s="100">
        <v>4.2053799999999999E-6</v>
      </c>
      <c r="AC158" s="100" t="s">
        <v>444</v>
      </c>
      <c r="AD158" s="100" t="s">
        <v>444</v>
      </c>
      <c r="AE158" s="108"/>
      <c r="AF158" s="100">
        <v>29.747595010000001</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20.504552723208491</v>
      </c>
      <c r="F159" s="100">
        <v>1.0625874579507737</v>
      </c>
      <c r="G159" s="100">
        <v>12.955790983527473</v>
      </c>
      <c r="H159" s="100">
        <v>2.6620584603025354E-3</v>
      </c>
      <c r="I159" s="100">
        <v>1.0330414775328995</v>
      </c>
      <c r="J159" s="100">
        <v>1.0904326707291718</v>
      </c>
      <c r="K159" s="100">
        <v>1.1478238639254437</v>
      </c>
      <c r="L159" s="100">
        <v>0.2083789468730875</v>
      </c>
      <c r="M159" s="100">
        <v>5.5854067131471981</v>
      </c>
      <c r="N159" s="100">
        <v>5.0736661610382122E-2</v>
      </c>
      <c r="O159" s="100">
        <v>7.0797080620745604E-3</v>
      </c>
      <c r="P159" s="100">
        <v>9.3199955968996107E-3</v>
      </c>
      <c r="Q159" s="100">
        <v>0.10561000684664884</v>
      </c>
      <c r="R159" s="100" t="s">
        <v>443</v>
      </c>
      <c r="S159" s="100">
        <v>0.10561000684664887</v>
      </c>
      <c r="T159" s="100">
        <v>6.0255567796220726</v>
      </c>
      <c r="U159" s="100">
        <v>0.10147332322076483</v>
      </c>
      <c r="V159" s="100">
        <v>0.23362288904154699</v>
      </c>
      <c r="W159" s="100" t="s">
        <v>443</v>
      </c>
      <c r="X159" s="100">
        <v>1.025801133109272E-2</v>
      </c>
      <c r="Y159" s="100">
        <v>9.5910674855729204E-3</v>
      </c>
      <c r="Z159" s="100">
        <v>4.05659104218151E-3</v>
      </c>
      <c r="AA159" s="100" t="s">
        <v>443</v>
      </c>
      <c r="AB159" s="100">
        <v>2.3905669858847081E-2</v>
      </c>
      <c r="AC159" s="100" t="s">
        <v>444</v>
      </c>
      <c r="AD159" s="100" t="s">
        <v>444</v>
      </c>
      <c r="AE159" s="108"/>
      <c r="AF159" s="100">
        <v>212169.96896999999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48.488364328800003</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3"/>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2002</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2002</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32.713246504557333</v>
      </c>
      <c r="F14" s="100">
        <v>0.61142041472632003</v>
      </c>
      <c r="G14" s="100">
        <v>29.340659220951366</v>
      </c>
      <c r="H14" s="100">
        <v>7.8302080969799986E-2</v>
      </c>
      <c r="I14" s="100">
        <v>1.0476720151615413</v>
      </c>
      <c r="J14" s="100">
        <v>2.1797920505015411</v>
      </c>
      <c r="K14" s="100">
        <v>3.7729522557815414</v>
      </c>
      <c r="L14" s="100">
        <v>4.0449420957922852E-2</v>
      </c>
      <c r="M14" s="100">
        <v>3.2937382231826668</v>
      </c>
      <c r="N14" s="100">
        <v>1.0699584065294165</v>
      </c>
      <c r="O14" s="100">
        <v>0.15197494459300775</v>
      </c>
      <c r="P14" s="100">
        <v>1.3483766447165413</v>
      </c>
      <c r="Q14" s="100">
        <v>0.31027804663925601</v>
      </c>
      <c r="R14" s="100">
        <v>0.61151932076828297</v>
      </c>
      <c r="S14" s="100">
        <v>0.64431794947391774</v>
      </c>
      <c r="T14" s="100">
        <v>1.7676975121214002</v>
      </c>
      <c r="U14" s="100">
        <v>0.47145491427229957</v>
      </c>
      <c r="V14" s="100">
        <v>2.9096583108246734</v>
      </c>
      <c r="W14" s="100">
        <v>1.3070012608775206</v>
      </c>
      <c r="X14" s="100">
        <v>7.3914748723327988E-4</v>
      </c>
      <c r="Y14" s="100">
        <v>9.5358950789091999E-4</v>
      </c>
      <c r="Z14" s="100">
        <v>6.9311583619092001E-4</v>
      </c>
      <c r="AA14" s="100">
        <v>6.1289480965091999E-4</v>
      </c>
      <c r="AB14" s="100">
        <v>2.9986820940220401E-3</v>
      </c>
      <c r="AC14" s="100">
        <v>3.1618476284460004</v>
      </c>
      <c r="AD14" s="100">
        <v>2.3162094420899997E-2</v>
      </c>
      <c r="AE14" s="101"/>
      <c r="AF14" s="100">
        <v>5804.7698</v>
      </c>
      <c r="AG14" s="100">
        <v>112190.87700000001</v>
      </c>
      <c r="AH14" s="100">
        <v>138523.04389693501</v>
      </c>
      <c r="AI14" s="100">
        <v>11170.277139213787</v>
      </c>
      <c r="AJ14" s="100">
        <v>12856.387212241638</v>
      </c>
      <c r="AK14" s="100" t="s">
        <v>444</v>
      </c>
      <c r="AL14" s="29" t="s">
        <v>49</v>
      </c>
    </row>
    <row r="15" spans="1:38" ht="26.25" customHeight="1" thickBot="1" x14ac:dyDescent="0.3">
      <c r="A15" s="40" t="s">
        <v>53</v>
      </c>
      <c r="B15" s="40" t="s">
        <v>54</v>
      </c>
      <c r="C15" s="41" t="s">
        <v>55</v>
      </c>
      <c r="D15" s="42"/>
      <c r="E15" s="100">
        <v>6.2787928106860047</v>
      </c>
      <c r="F15" s="100">
        <v>0.39796537447373098</v>
      </c>
      <c r="G15" s="100">
        <v>21.469326855228186</v>
      </c>
      <c r="H15" s="100">
        <v>9.7000000000000005E-4</v>
      </c>
      <c r="I15" s="100">
        <v>0.45708915569071573</v>
      </c>
      <c r="J15" s="100">
        <v>0.52012508322786088</v>
      </c>
      <c r="K15" s="100">
        <v>0.64619693830215108</v>
      </c>
      <c r="L15" s="100">
        <v>4.5385488122150604E-2</v>
      </c>
      <c r="M15" s="100">
        <v>7.5916446931692096</v>
      </c>
      <c r="N15" s="100">
        <v>3.6417797463159998E-2</v>
      </c>
      <c r="O15" s="100">
        <v>4.5167075996479997E-3</v>
      </c>
      <c r="P15" s="100">
        <v>1.8196980707440001E-3</v>
      </c>
      <c r="Q15" s="100">
        <v>1.1634967516572E-2</v>
      </c>
      <c r="R15" s="100">
        <v>0.50488648394696001</v>
      </c>
      <c r="S15" s="100">
        <v>0.12515235341688</v>
      </c>
      <c r="T15" s="100">
        <v>8.6129594000000012</v>
      </c>
      <c r="U15" s="100">
        <v>0.11798392508968</v>
      </c>
      <c r="V15" s="100">
        <v>0.58302916446199993</v>
      </c>
      <c r="W15" s="100">
        <v>5.3438196E-2</v>
      </c>
      <c r="X15" s="100" t="s">
        <v>443</v>
      </c>
      <c r="Y15" s="100" t="s">
        <v>443</v>
      </c>
      <c r="Z15" s="100" t="s">
        <v>443</v>
      </c>
      <c r="AA15" s="100" t="s">
        <v>443</v>
      </c>
      <c r="AB15" s="100" t="s">
        <v>443</v>
      </c>
      <c r="AC15" s="100" t="s">
        <v>444</v>
      </c>
      <c r="AD15" s="100" t="s">
        <v>444</v>
      </c>
      <c r="AE15" s="101"/>
      <c r="AF15" s="100">
        <v>63162.832574799999</v>
      </c>
      <c r="AG15" s="100" t="s">
        <v>444</v>
      </c>
      <c r="AH15" s="100">
        <v>1927.1887911583999</v>
      </c>
      <c r="AI15" s="100" t="s">
        <v>444</v>
      </c>
      <c r="AJ15" s="100">
        <v>210.84</v>
      </c>
      <c r="AK15" s="100" t="s">
        <v>444</v>
      </c>
      <c r="AL15" s="29" t="s">
        <v>49</v>
      </c>
    </row>
    <row r="16" spans="1:38" ht="26.25" customHeight="1" thickBot="1" x14ac:dyDescent="0.3">
      <c r="A16" s="40" t="s">
        <v>53</v>
      </c>
      <c r="B16" s="40" t="s">
        <v>56</v>
      </c>
      <c r="C16" s="41" t="s">
        <v>57</v>
      </c>
      <c r="D16" s="42"/>
      <c r="E16" s="100">
        <v>3.3734000891370153</v>
      </c>
      <c r="F16" s="100">
        <v>0.92820921000000001</v>
      </c>
      <c r="G16" s="100">
        <v>2.2983474600531277</v>
      </c>
      <c r="H16" s="100">
        <v>4.5895700000000003E-3</v>
      </c>
      <c r="I16" s="100">
        <v>0.31659965999999995</v>
      </c>
      <c r="J16" s="100">
        <v>0.32536375000000001</v>
      </c>
      <c r="K16" s="100">
        <v>0.33864831000000001</v>
      </c>
      <c r="L16" s="100">
        <v>0.19839247000000002</v>
      </c>
      <c r="M16" s="100">
        <v>1.2556382280900491</v>
      </c>
      <c r="N16" s="100">
        <v>0.14259605</v>
      </c>
      <c r="O16" s="100">
        <v>8.15981E-3</v>
      </c>
      <c r="P16" s="100">
        <v>0.15276237000000001</v>
      </c>
      <c r="Q16" s="100">
        <v>5.6048540000000001E-2</v>
      </c>
      <c r="R16" s="100">
        <v>2.9027529999999999E-2</v>
      </c>
      <c r="S16" s="100">
        <v>0.12734656</v>
      </c>
      <c r="T16" s="100">
        <v>2.6485949999999998E-2</v>
      </c>
      <c r="U16" s="100">
        <v>1.4714410000000001E-2</v>
      </c>
      <c r="V16" s="100">
        <v>0.23422672</v>
      </c>
      <c r="W16" s="100">
        <v>0.67772860999999995</v>
      </c>
      <c r="X16" s="100">
        <v>1.4095070939999999E-2</v>
      </c>
      <c r="Y16" s="100">
        <v>1.7189110999999999E-4</v>
      </c>
      <c r="Z16" s="100">
        <v>5.1567329999999999E-5</v>
      </c>
      <c r="AA16" s="100">
        <v>3.4378219999999997E-5</v>
      </c>
      <c r="AB16" s="100">
        <v>1.4352907600000001E-2</v>
      </c>
      <c r="AC16" s="100" t="s">
        <v>445</v>
      </c>
      <c r="AD16" s="100" t="s">
        <v>444</v>
      </c>
      <c r="AE16" s="101"/>
      <c r="AF16" s="100" t="s">
        <v>444</v>
      </c>
      <c r="AG16" s="100">
        <v>9416.9176000000007</v>
      </c>
      <c r="AH16" s="100">
        <v>60</v>
      </c>
      <c r="AI16" s="100" t="s">
        <v>444</v>
      </c>
      <c r="AJ16" s="100" t="s">
        <v>444</v>
      </c>
      <c r="AK16" s="100" t="s">
        <v>444</v>
      </c>
      <c r="AL16" s="29" t="s">
        <v>49</v>
      </c>
    </row>
    <row r="17" spans="1:38" ht="26.25" customHeight="1" thickBot="1" x14ac:dyDescent="0.3">
      <c r="A17" s="40" t="s">
        <v>53</v>
      </c>
      <c r="B17" s="40" t="s">
        <v>58</v>
      </c>
      <c r="C17" s="41" t="s">
        <v>59</v>
      </c>
      <c r="D17" s="42"/>
      <c r="E17" s="100">
        <v>13.742381969501801</v>
      </c>
      <c r="F17" s="100">
        <v>1.2561707009103342</v>
      </c>
      <c r="G17" s="100">
        <v>5.9107343101082286</v>
      </c>
      <c r="H17" s="100">
        <v>1.8911419999999998E-2</v>
      </c>
      <c r="I17" s="100">
        <v>8.65451488062811E-2</v>
      </c>
      <c r="J17" s="100">
        <v>9.19099488831846E-2</v>
      </c>
      <c r="K17" s="100">
        <v>0.13946733879651851</v>
      </c>
      <c r="L17" s="100">
        <v>1.0653346240688019E-2</v>
      </c>
      <c r="M17" s="100">
        <v>224.89660195330319</v>
      </c>
      <c r="N17" s="100">
        <v>1.199902760511713</v>
      </c>
      <c r="O17" s="100">
        <v>3.9898151625827001E-2</v>
      </c>
      <c r="P17" s="100">
        <v>2.5780703262395E-2</v>
      </c>
      <c r="Q17" s="100">
        <v>0.104993321596762</v>
      </c>
      <c r="R17" s="100">
        <v>0.28946907158044499</v>
      </c>
      <c r="S17" s="100">
        <v>0.130563414868865</v>
      </c>
      <c r="T17" s="100">
        <v>0.38813074146490301</v>
      </c>
      <c r="U17" s="100">
        <v>8.8193009980969995E-3</v>
      </c>
      <c r="V17" s="100">
        <v>1.6654121376244888</v>
      </c>
      <c r="W17" s="100">
        <v>0.14312614900000001</v>
      </c>
      <c r="X17" s="100">
        <v>1.0910275819999999E-2</v>
      </c>
      <c r="Y17" s="100">
        <v>2.1901831109999999E-2</v>
      </c>
      <c r="Z17" s="100">
        <v>6.3190177099999995E-3</v>
      </c>
      <c r="AA17" s="100">
        <v>5.1270828499999999E-3</v>
      </c>
      <c r="AB17" s="100">
        <v>4.4258207500000007E-2</v>
      </c>
      <c r="AC17" s="100" t="s">
        <v>444</v>
      </c>
      <c r="AD17" s="100" t="s">
        <v>444</v>
      </c>
      <c r="AE17" s="101"/>
      <c r="AF17" s="100">
        <v>1788.44104687248</v>
      </c>
      <c r="AG17" s="100">
        <v>10121.858</v>
      </c>
      <c r="AH17" s="100">
        <v>32461.522437241598</v>
      </c>
      <c r="AI17" s="100" t="s">
        <v>444</v>
      </c>
      <c r="AJ17" s="100" t="s">
        <v>444</v>
      </c>
      <c r="AK17" s="100" t="s">
        <v>444</v>
      </c>
      <c r="AL17" s="29" t="s">
        <v>49</v>
      </c>
    </row>
    <row r="18" spans="1:38" ht="26.25" customHeight="1" thickBot="1" x14ac:dyDescent="0.3">
      <c r="A18" s="40" t="s">
        <v>53</v>
      </c>
      <c r="B18" s="40" t="s">
        <v>60</v>
      </c>
      <c r="C18" s="41" t="s">
        <v>61</v>
      </c>
      <c r="D18" s="42"/>
      <c r="E18" s="100">
        <v>0.35512336661804744</v>
      </c>
      <c r="F18" s="100">
        <v>2.0035510689999998E-2</v>
      </c>
      <c r="G18" s="100">
        <v>0.19370576530862257</v>
      </c>
      <c r="H18" s="100">
        <v>4.0603999999999993E-4</v>
      </c>
      <c r="I18" s="100">
        <v>8.3883217353175707E-2</v>
      </c>
      <c r="J18" s="100">
        <v>9.6528174846389994E-2</v>
      </c>
      <c r="K18" s="100">
        <v>0.114464093581326</v>
      </c>
      <c r="L18" s="100">
        <v>8.9049378695406113E-3</v>
      </c>
      <c r="M18" s="100">
        <v>0.31243118157978139</v>
      </c>
      <c r="N18" s="100">
        <v>0.12819505697253999</v>
      </c>
      <c r="O18" s="100">
        <v>3.5183526627729999E-3</v>
      </c>
      <c r="P18" s="100">
        <v>8.364478564479999E-3</v>
      </c>
      <c r="Q18" s="100">
        <v>9.9425563767140002E-3</v>
      </c>
      <c r="R18" s="100">
        <v>1.5926838988322999E-2</v>
      </c>
      <c r="S18" s="100">
        <v>2.3534489884018999E-2</v>
      </c>
      <c r="T18" s="100">
        <v>0.35600182717989998</v>
      </c>
      <c r="U18" s="100">
        <v>5.8084997640929998E-3</v>
      </c>
      <c r="V18" s="100">
        <v>0.2997263615968</v>
      </c>
      <c r="W18" s="100">
        <v>1.4447408E-2</v>
      </c>
      <c r="X18" s="100">
        <v>1.2762711999999998E-4</v>
      </c>
      <c r="Y18" s="100">
        <v>1.0051990900000001E-3</v>
      </c>
      <c r="Z18" s="100">
        <v>1.1441828999999999E-4</v>
      </c>
      <c r="AA18" s="100">
        <v>1.0102309E-4</v>
      </c>
      <c r="AB18" s="100">
        <v>1.3482675800000001E-3</v>
      </c>
      <c r="AC18" s="100" t="s">
        <v>443</v>
      </c>
      <c r="AD18" s="100" t="s">
        <v>443</v>
      </c>
      <c r="AE18" s="101"/>
      <c r="AF18" s="100">
        <v>1564.3480064357</v>
      </c>
      <c r="AG18" s="100">
        <v>904.69600000000003</v>
      </c>
      <c r="AH18" s="100">
        <v>4958.0764065351996</v>
      </c>
      <c r="AI18" s="100" t="s">
        <v>444</v>
      </c>
      <c r="AJ18" s="100" t="s">
        <v>444</v>
      </c>
      <c r="AK18" s="100" t="s">
        <v>444</v>
      </c>
      <c r="AL18" s="29" t="s">
        <v>49</v>
      </c>
    </row>
    <row r="19" spans="1:38" ht="26.25" customHeight="1" thickBot="1" x14ac:dyDescent="0.3">
      <c r="A19" s="40" t="s">
        <v>53</v>
      </c>
      <c r="B19" s="40" t="s">
        <v>62</v>
      </c>
      <c r="C19" s="41" t="s">
        <v>63</v>
      </c>
      <c r="D19" s="42"/>
      <c r="E19" s="100">
        <v>5.3786891693922367</v>
      </c>
      <c r="F19" s="100">
        <v>0.83756365150000001</v>
      </c>
      <c r="G19" s="100">
        <v>3.206684582376671</v>
      </c>
      <c r="H19" s="100">
        <v>1.5798320000000001E-2</v>
      </c>
      <c r="I19" s="100">
        <v>0.34220423785888804</v>
      </c>
      <c r="J19" s="100">
        <v>0.43017512311396799</v>
      </c>
      <c r="K19" s="100">
        <v>0.56315890273754099</v>
      </c>
      <c r="L19" s="100">
        <v>6.7032653320047292E-2</v>
      </c>
      <c r="M19" s="100">
        <v>23.415093208610195</v>
      </c>
      <c r="N19" s="100">
        <v>0.187956398489323</v>
      </c>
      <c r="O19" s="100">
        <v>6.0150870849657E-2</v>
      </c>
      <c r="P19" s="100">
        <v>6.3005436030850001E-2</v>
      </c>
      <c r="Q19" s="100">
        <v>0.109438139838318</v>
      </c>
      <c r="R19" s="100">
        <v>6.9718138681904004E-2</v>
      </c>
      <c r="S19" s="100">
        <v>0.141639992322105</v>
      </c>
      <c r="T19" s="100">
        <v>2.0209825959601098</v>
      </c>
      <c r="U19" s="100">
        <v>0.26416383302938801</v>
      </c>
      <c r="V19" s="100">
        <v>0.751351173785338</v>
      </c>
      <c r="W19" s="100">
        <v>7.5709259000000001E-2</v>
      </c>
      <c r="X19" s="100">
        <v>4.2688665299999993E-3</v>
      </c>
      <c r="Y19" s="100">
        <v>2.355662977E-2</v>
      </c>
      <c r="Z19" s="100">
        <v>3.2606016199999998E-3</v>
      </c>
      <c r="AA19" s="100">
        <v>2.85009218E-3</v>
      </c>
      <c r="AB19" s="100">
        <v>3.3936190089999999E-2</v>
      </c>
      <c r="AC19" s="100">
        <v>2.0000000000000002E-5</v>
      </c>
      <c r="AD19" s="100">
        <v>5.6899999999999997E-3</v>
      </c>
      <c r="AE19" s="101"/>
      <c r="AF19" s="100">
        <v>9581.5799239201897</v>
      </c>
      <c r="AG19" s="100">
        <v>33.488</v>
      </c>
      <c r="AH19" s="100">
        <v>71029.591733506793</v>
      </c>
      <c r="AI19" s="100">
        <v>49.437984960000001</v>
      </c>
      <c r="AJ19" s="100">
        <v>205.96899999999999</v>
      </c>
      <c r="AK19" s="100" t="s">
        <v>444</v>
      </c>
      <c r="AL19" s="29" t="s">
        <v>49</v>
      </c>
    </row>
    <row r="20" spans="1:38" ht="26.25" customHeight="1" thickBot="1" x14ac:dyDescent="0.3">
      <c r="A20" s="40" t="s">
        <v>53</v>
      </c>
      <c r="B20" s="40" t="s">
        <v>64</v>
      </c>
      <c r="C20" s="41" t="s">
        <v>65</v>
      </c>
      <c r="D20" s="42"/>
      <c r="E20" s="100">
        <v>2.0572330863403288</v>
      </c>
      <c r="F20" s="100">
        <v>0.12511015646999998</v>
      </c>
      <c r="G20" s="100">
        <v>2.1204447680292264</v>
      </c>
      <c r="H20" s="100">
        <v>1.7189469999999998E-2</v>
      </c>
      <c r="I20" s="100">
        <v>0.16445730514523671</v>
      </c>
      <c r="J20" s="100">
        <v>0.21212040959689943</v>
      </c>
      <c r="K20" s="100">
        <v>0.2446581462101918</v>
      </c>
      <c r="L20" s="100">
        <v>4.9480289785852213E-2</v>
      </c>
      <c r="M20" s="100">
        <v>1.3347440896676659</v>
      </c>
      <c r="N20" s="100">
        <v>0.24504310414914901</v>
      </c>
      <c r="O20" s="100">
        <v>9.2153516911520003E-3</v>
      </c>
      <c r="P20" s="100">
        <v>1.5507434086448999E-2</v>
      </c>
      <c r="Q20" s="100">
        <v>3.1762941903060997E-2</v>
      </c>
      <c r="R20" s="100">
        <v>3.926390957597E-2</v>
      </c>
      <c r="S20" s="100">
        <v>6.9518217218173001E-2</v>
      </c>
      <c r="T20" s="100">
        <v>0.81889958948264696</v>
      </c>
      <c r="U20" s="100">
        <v>1.3777270431865E-2</v>
      </c>
      <c r="V20" s="100">
        <v>1.0391068343213798</v>
      </c>
      <c r="W20" s="100">
        <v>0.103071778</v>
      </c>
      <c r="X20" s="100">
        <v>3.4349543480000001E-2</v>
      </c>
      <c r="Y20" s="100">
        <v>7.0393957699999996E-2</v>
      </c>
      <c r="Z20" s="100">
        <v>1.4620048339999999E-2</v>
      </c>
      <c r="AA20" s="100">
        <v>1.4388290699999999E-2</v>
      </c>
      <c r="AB20" s="100">
        <v>0.13375184021</v>
      </c>
      <c r="AC20" s="100">
        <v>6.4400000000000004E-3</v>
      </c>
      <c r="AD20" s="100">
        <v>4.5100000000000001E-3</v>
      </c>
      <c r="AE20" s="101"/>
      <c r="AF20" s="100">
        <v>3564.612017584328</v>
      </c>
      <c r="AG20" s="100">
        <v>1421.8411000000001</v>
      </c>
      <c r="AH20" s="100">
        <v>6301.2214844095997</v>
      </c>
      <c r="AI20" s="100">
        <v>7386.4009999999998</v>
      </c>
      <c r="AJ20" s="100" t="s">
        <v>444</v>
      </c>
      <c r="AK20" s="100" t="s">
        <v>444</v>
      </c>
      <c r="AL20" s="29" t="s">
        <v>49</v>
      </c>
    </row>
    <row r="21" spans="1:38" ht="26.25" customHeight="1" thickBot="1" x14ac:dyDescent="0.3">
      <c r="A21" s="40" t="s">
        <v>53</v>
      </c>
      <c r="B21" s="40" t="s">
        <v>66</v>
      </c>
      <c r="C21" s="41" t="s">
        <v>67</v>
      </c>
      <c r="D21" s="42"/>
      <c r="E21" s="100">
        <v>4.6141743070815258</v>
      </c>
      <c r="F21" s="100">
        <v>0.200963003</v>
      </c>
      <c r="G21" s="100">
        <v>7.0613562570799946</v>
      </c>
      <c r="H21" s="100">
        <v>7.0595439999999995E-2</v>
      </c>
      <c r="I21" s="100">
        <v>0.376130155250603</v>
      </c>
      <c r="J21" s="100">
        <v>0.44917700354272899</v>
      </c>
      <c r="K21" s="100">
        <v>0.56736265975199496</v>
      </c>
      <c r="L21" s="100">
        <v>6.5165407222453398E-2</v>
      </c>
      <c r="M21" s="100">
        <v>1.9306942079766514</v>
      </c>
      <c r="N21" s="100">
        <v>0.28118981372477903</v>
      </c>
      <c r="O21" s="100">
        <v>2.1690008565091998E-2</v>
      </c>
      <c r="P21" s="100">
        <v>2.1989856897130001E-2</v>
      </c>
      <c r="Q21" s="100">
        <v>6.3719921023726006E-2</v>
      </c>
      <c r="R21" s="100">
        <v>5.7143864251830996E-2</v>
      </c>
      <c r="S21" s="100">
        <v>0.102185294428075</v>
      </c>
      <c r="T21" s="100">
        <v>3.2874794839924704</v>
      </c>
      <c r="U21" s="100">
        <v>4.4061063991854998E-2</v>
      </c>
      <c r="V21" s="100">
        <v>1.4472371997695799</v>
      </c>
      <c r="W21" s="100">
        <v>5.8436453999999999E-2</v>
      </c>
      <c r="X21" s="100">
        <v>6.0063849399999997E-3</v>
      </c>
      <c r="Y21" s="100">
        <v>4.7396088130000007E-2</v>
      </c>
      <c r="Z21" s="100">
        <v>5.37628625E-3</v>
      </c>
      <c r="AA21" s="100">
        <v>4.7725274100000005E-3</v>
      </c>
      <c r="AB21" s="100">
        <v>6.355128673999999E-2</v>
      </c>
      <c r="AC21" s="100" t="s">
        <v>443</v>
      </c>
      <c r="AD21" s="100" t="s">
        <v>443</v>
      </c>
      <c r="AE21" s="101"/>
      <c r="AF21" s="100">
        <v>15127.099852567899</v>
      </c>
      <c r="AG21" s="100">
        <v>1597.3483000000001</v>
      </c>
      <c r="AH21" s="100">
        <v>20624.915480153002</v>
      </c>
      <c r="AI21" s="100">
        <v>167.38674480000003</v>
      </c>
      <c r="AJ21" s="100" t="s">
        <v>444</v>
      </c>
      <c r="AK21" s="100" t="s">
        <v>444</v>
      </c>
      <c r="AL21" s="29" t="s">
        <v>49</v>
      </c>
    </row>
    <row r="22" spans="1:38" ht="26.25" customHeight="1" thickBot="1" x14ac:dyDescent="0.3">
      <c r="A22" s="40" t="s">
        <v>53</v>
      </c>
      <c r="B22" s="44" t="s">
        <v>68</v>
      </c>
      <c r="C22" s="41" t="s">
        <v>69</v>
      </c>
      <c r="D22" s="42"/>
      <c r="E22" s="100">
        <v>1.7877479027829972</v>
      </c>
      <c r="F22" s="100">
        <v>7.1622203300000006E-2</v>
      </c>
      <c r="G22" s="100">
        <v>1.900660314872485</v>
      </c>
      <c r="H22" s="100">
        <v>1.96547E-3</v>
      </c>
      <c r="I22" s="100">
        <v>0.13155984602183182</v>
      </c>
      <c r="J22" s="100">
        <v>0.15247237279272691</v>
      </c>
      <c r="K22" s="100">
        <v>0.17741067722502252</v>
      </c>
      <c r="L22" s="100">
        <v>1.68249969881424E-2</v>
      </c>
      <c r="M22" s="100">
        <v>3.0345786116145903</v>
      </c>
      <c r="N22" s="100">
        <v>7.8366541953311997E-2</v>
      </c>
      <c r="O22" s="100">
        <v>4.079147682385E-3</v>
      </c>
      <c r="P22" s="100">
        <v>7.5391338741269999E-3</v>
      </c>
      <c r="Q22" s="100">
        <v>1.0450026130592E-2</v>
      </c>
      <c r="R22" s="100">
        <v>1.6333684646030001E-2</v>
      </c>
      <c r="S22" s="100">
        <v>2.0584340423016004E-2</v>
      </c>
      <c r="T22" s="100">
        <v>0.50074265813121399</v>
      </c>
      <c r="U22" s="100">
        <v>1.0226242416794E-2</v>
      </c>
      <c r="V22" s="100">
        <v>0.18976731179795403</v>
      </c>
      <c r="W22" s="100">
        <v>9.8879867999999996E-2</v>
      </c>
      <c r="X22" s="100">
        <v>2.3663292499999999E-2</v>
      </c>
      <c r="Y22" s="100">
        <v>4.4753023240000002E-2</v>
      </c>
      <c r="Z22" s="100">
        <v>1.3127096040000001E-2</v>
      </c>
      <c r="AA22" s="100">
        <v>1.044220404E-2</v>
      </c>
      <c r="AB22" s="100">
        <v>9.1985615780000002E-2</v>
      </c>
      <c r="AC22" s="100" t="s">
        <v>445</v>
      </c>
      <c r="AD22" s="100">
        <v>1.6369999999999999E-2</v>
      </c>
      <c r="AE22" s="101"/>
      <c r="AF22" s="100">
        <v>22384.100680002895</v>
      </c>
      <c r="AG22" s="100">
        <v>12318.253633999999</v>
      </c>
      <c r="AH22" s="100">
        <v>23651.619087560401</v>
      </c>
      <c r="AI22" s="100">
        <v>3116.07</v>
      </c>
      <c r="AJ22" s="100">
        <v>6723.723</v>
      </c>
      <c r="AK22" s="100" t="s">
        <v>444</v>
      </c>
      <c r="AL22" s="29" t="s">
        <v>49</v>
      </c>
    </row>
    <row r="23" spans="1:38" ht="26.25" customHeight="1" thickBot="1" x14ac:dyDescent="0.3">
      <c r="A23" s="40" t="s">
        <v>70</v>
      </c>
      <c r="B23" s="44" t="s">
        <v>391</v>
      </c>
      <c r="C23" s="41" t="s">
        <v>387</v>
      </c>
      <c r="D23" s="83"/>
      <c r="E23" s="100">
        <v>5.2671540658857845</v>
      </c>
      <c r="F23" s="100">
        <v>1.427249637662849</v>
      </c>
      <c r="G23" s="100">
        <v>4.5949434389811222E-2</v>
      </c>
      <c r="H23" s="100">
        <v>1.1712788982393694E-3</v>
      </c>
      <c r="I23" s="100">
        <v>0.30157142697278033</v>
      </c>
      <c r="J23" s="100">
        <v>0.40074538956546035</v>
      </c>
      <c r="K23" s="100">
        <v>1.2321505171751428</v>
      </c>
      <c r="L23" s="100">
        <v>0.18382637729352186</v>
      </c>
      <c r="M23" s="100">
        <v>5.0326295651925621</v>
      </c>
      <c r="N23" s="100">
        <v>9.4017148926433657E-3</v>
      </c>
      <c r="O23" s="100">
        <v>2.6381991899975567E-3</v>
      </c>
      <c r="P23" s="100">
        <v>4.6823999999999998E-4</v>
      </c>
      <c r="Q23" s="100">
        <v>6.2317000000000004E-4</v>
      </c>
      <c r="R23" s="100">
        <v>8.0168550731482754E-3</v>
      </c>
      <c r="S23" s="100">
        <v>0.34372503105232077</v>
      </c>
      <c r="T23" s="100">
        <v>1.0993516868977331E-2</v>
      </c>
      <c r="U23" s="100">
        <v>1.4861383829836714E-3</v>
      </c>
      <c r="V23" s="100">
        <v>0.20132585980381035</v>
      </c>
      <c r="W23" s="100" t="s">
        <v>443</v>
      </c>
      <c r="X23" s="100">
        <v>4.9158195561679269E-3</v>
      </c>
      <c r="Y23" s="100">
        <v>7.2239081262181985E-3</v>
      </c>
      <c r="Z23" s="100" t="s">
        <v>443</v>
      </c>
      <c r="AA23" s="100" t="s">
        <v>443</v>
      </c>
      <c r="AB23" s="100">
        <v>1.2139727672386125E-2</v>
      </c>
      <c r="AC23" s="100" t="s">
        <v>444</v>
      </c>
      <c r="AD23" s="100" t="s">
        <v>444</v>
      </c>
      <c r="AE23" s="101"/>
      <c r="AF23" s="100">
        <v>6495.5921533708988</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3.0689328541045189</v>
      </c>
      <c r="F24" s="100">
        <v>0.45056826888643264</v>
      </c>
      <c r="G24" s="100">
        <v>1.8179023668229242</v>
      </c>
      <c r="H24" s="100">
        <v>6.9403497661447183E-2</v>
      </c>
      <c r="I24" s="100">
        <v>0.30528691471092295</v>
      </c>
      <c r="J24" s="100">
        <v>0.32877099856375985</v>
      </c>
      <c r="K24" s="100">
        <v>0.36779855512520376</v>
      </c>
      <c r="L24" s="100">
        <v>7.6973901707284839E-2</v>
      </c>
      <c r="M24" s="100">
        <v>2.3327764331748786</v>
      </c>
      <c r="N24" s="100">
        <v>7.7632023426711647E-2</v>
      </c>
      <c r="O24" s="100">
        <v>2.5096058123382434E-2</v>
      </c>
      <c r="P24" s="100">
        <v>1.3271139613094632E-2</v>
      </c>
      <c r="Q24" s="100">
        <v>2.3741316011787934E-2</v>
      </c>
      <c r="R24" s="100">
        <v>4.1496808247830926E-2</v>
      </c>
      <c r="S24" s="100">
        <v>3.6026172679811966E-2</v>
      </c>
      <c r="T24" s="100">
        <v>0.66249115989996421</v>
      </c>
      <c r="U24" s="100">
        <v>4.0440915299087651E-2</v>
      </c>
      <c r="V24" s="100">
        <v>0.8556834744401407</v>
      </c>
      <c r="W24" s="100">
        <v>0.10804047276515753</v>
      </c>
      <c r="X24" s="100">
        <v>1.2997006690686586E-2</v>
      </c>
      <c r="Y24" s="100">
        <v>5.0526380873492337E-2</v>
      </c>
      <c r="Z24" s="100">
        <v>8.3707440930887445E-3</v>
      </c>
      <c r="AA24" s="100">
        <v>7.0450431233424413E-3</v>
      </c>
      <c r="AB24" s="100">
        <v>7.8939174760610104E-2</v>
      </c>
      <c r="AC24" s="100">
        <v>4.0813999599999999E-3</v>
      </c>
      <c r="AD24" s="100">
        <v>4.3385999999999989E-4</v>
      </c>
      <c r="AE24" s="101"/>
      <c r="AF24" s="100">
        <v>10275.362812105937</v>
      </c>
      <c r="AG24" s="100">
        <v>107.12299999999999</v>
      </c>
      <c r="AH24" s="100">
        <v>30270.715652804298</v>
      </c>
      <c r="AI24" s="100">
        <v>1156.7185256</v>
      </c>
      <c r="AJ24" s="100">
        <v>0.1482</v>
      </c>
      <c r="AK24" s="100" t="s">
        <v>444</v>
      </c>
      <c r="AL24" s="29" t="s">
        <v>49</v>
      </c>
    </row>
    <row r="25" spans="1:38" ht="26.25" customHeight="1" thickBot="1" x14ac:dyDescent="0.3">
      <c r="A25" s="40" t="s">
        <v>73</v>
      </c>
      <c r="B25" s="44" t="s">
        <v>74</v>
      </c>
      <c r="C25" s="46" t="s">
        <v>75</v>
      </c>
      <c r="D25" s="42"/>
      <c r="E25" s="100">
        <v>1.2387978729509999</v>
      </c>
      <c r="F25" s="100">
        <v>0.117108759326</v>
      </c>
      <c r="G25" s="100">
        <v>7.9293587653E-2</v>
      </c>
      <c r="H25" s="100" t="s">
        <v>443</v>
      </c>
      <c r="I25" s="100">
        <v>1.0112277344E-2</v>
      </c>
      <c r="J25" s="100">
        <v>1.2971270199710779E-2</v>
      </c>
      <c r="K25" s="100">
        <v>1.9642253529702593E-2</v>
      </c>
      <c r="L25" s="100">
        <v>7.2544630078029805E-3</v>
      </c>
      <c r="M25" s="100">
        <v>1.1502555726399999</v>
      </c>
      <c r="N25" s="100">
        <v>6.1800000000000001E-6</v>
      </c>
      <c r="O25" s="100">
        <v>5.2E-7</v>
      </c>
      <c r="P25" s="100">
        <v>6.1830000000000009E-5</v>
      </c>
      <c r="Q25" s="100">
        <v>1.0300000000000001E-6</v>
      </c>
      <c r="R25" s="100">
        <v>1.0305E-4</v>
      </c>
      <c r="S25" s="100">
        <v>6.6979999999999999E-5</v>
      </c>
      <c r="T25" s="100">
        <v>2.5799999999999999E-6</v>
      </c>
      <c r="U25" s="100">
        <v>1.0300000000000001E-6</v>
      </c>
      <c r="V25" s="100">
        <v>2.164E-4</v>
      </c>
      <c r="W25" s="100" t="s">
        <v>443</v>
      </c>
      <c r="X25" s="100">
        <v>3.4190080000000002E-5</v>
      </c>
      <c r="Y25" s="100">
        <v>3.4190080000000002E-5</v>
      </c>
      <c r="Z25" s="100">
        <v>3.4190080000000002E-5</v>
      </c>
      <c r="AA25" s="100">
        <v>3.4190080000000002E-5</v>
      </c>
      <c r="AB25" s="100">
        <v>1.3676032000000001E-4</v>
      </c>
      <c r="AC25" s="100" t="s">
        <v>444</v>
      </c>
      <c r="AD25" s="100" t="s">
        <v>444</v>
      </c>
      <c r="AE25" s="101"/>
      <c r="AF25" s="100">
        <v>44241.300672146645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1.2034281544999999E-2</v>
      </c>
      <c r="F26" s="100">
        <v>2.3727923905E-2</v>
      </c>
      <c r="G26" s="100">
        <v>1.2134479829999999E-3</v>
      </c>
      <c r="H26" s="100" t="s">
        <v>443</v>
      </c>
      <c r="I26" s="100">
        <v>1.8982031299999999E-4</v>
      </c>
      <c r="J26" s="100">
        <v>1.8982031299999999E-4</v>
      </c>
      <c r="K26" s="100">
        <v>1.8982031299999999E-4</v>
      </c>
      <c r="L26" s="100">
        <v>1.3326273447580002E-4</v>
      </c>
      <c r="M26" s="100">
        <v>1.048868653152</v>
      </c>
      <c r="N26" s="100">
        <v>2.1459759999999998E-2</v>
      </c>
      <c r="O26" s="100">
        <v>3.4999999999999998E-7</v>
      </c>
      <c r="P26" s="100">
        <v>5.0800000000000005E-6</v>
      </c>
      <c r="Q26" s="100">
        <v>9.0000000000000012E-8</v>
      </c>
      <c r="R26" s="100">
        <v>8.4999999999999999E-6</v>
      </c>
      <c r="S26" s="100">
        <v>6.4300000000000003E-6</v>
      </c>
      <c r="T26" s="100">
        <v>5.6999999999999994E-7</v>
      </c>
      <c r="U26" s="100">
        <v>9.0000000000000012E-8</v>
      </c>
      <c r="V26" s="100">
        <v>7.8780000000000001E-5</v>
      </c>
      <c r="W26" s="100" t="s">
        <v>443</v>
      </c>
      <c r="X26" s="100">
        <v>1.1644E-6</v>
      </c>
      <c r="Y26" s="100">
        <v>1.1644E-6</v>
      </c>
      <c r="Z26" s="100">
        <v>1.1644E-6</v>
      </c>
      <c r="AA26" s="100">
        <v>1.1644E-6</v>
      </c>
      <c r="AB26" s="100">
        <v>4.6576199999999998E-6</v>
      </c>
      <c r="AC26" s="100" t="s">
        <v>444</v>
      </c>
      <c r="AD26" s="100" t="s">
        <v>444</v>
      </c>
      <c r="AE26" s="101"/>
      <c r="AF26" s="100">
        <v>153.98216831065866</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65.74156588418883</v>
      </c>
      <c r="F27" s="100">
        <v>24.590778263432831</v>
      </c>
      <c r="G27" s="100">
        <v>0.42594376362776154</v>
      </c>
      <c r="H27" s="100">
        <v>2.3712605092781494</v>
      </c>
      <c r="I27" s="100">
        <v>3.6349725259715986</v>
      </c>
      <c r="J27" s="100">
        <v>3.6349725259715986</v>
      </c>
      <c r="K27" s="100">
        <v>3.6349725259715986</v>
      </c>
      <c r="L27" s="100">
        <v>2.5775118612594259</v>
      </c>
      <c r="M27" s="100">
        <v>206.56596147002375</v>
      </c>
      <c r="N27" s="100">
        <v>4.3789544990487368</v>
      </c>
      <c r="O27" s="100">
        <v>5.2446372515397969E-4</v>
      </c>
      <c r="P27" s="100">
        <v>3.1164480481842415E-2</v>
      </c>
      <c r="Q27" s="100">
        <v>8.5349805523212373E-4</v>
      </c>
      <c r="R27" s="100">
        <v>3.502489084017011E-2</v>
      </c>
      <c r="S27" s="100">
        <v>2.4025285368675795E-2</v>
      </c>
      <c r="T27" s="100">
        <v>5.02929582675345E-3</v>
      </c>
      <c r="U27" s="100">
        <v>6.5806866015628808E-4</v>
      </c>
      <c r="V27" s="100">
        <v>0.11258947697585683</v>
      </c>
      <c r="W27" s="100">
        <v>3.6486989999999997</v>
      </c>
      <c r="X27" s="100">
        <v>9.4795562703499994E-2</v>
      </c>
      <c r="Y27" s="100">
        <v>0.10904565080020001</v>
      </c>
      <c r="Z27" s="100">
        <v>8.1820644727900002E-2</v>
      </c>
      <c r="AA27" s="100">
        <v>9.5342779763399998E-2</v>
      </c>
      <c r="AB27" s="100">
        <v>0.38100463799500006</v>
      </c>
      <c r="AC27" s="100">
        <v>3.6486988E-3</v>
      </c>
      <c r="AD27" s="100">
        <v>7.3575660000000005E-4</v>
      </c>
      <c r="AE27" s="101"/>
      <c r="AF27" s="100">
        <v>203962.96939896871</v>
      </c>
      <c r="AG27" s="100" t="s">
        <v>444</v>
      </c>
      <c r="AH27" s="100" t="s">
        <v>444</v>
      </c>
      <c r="AI27" s="100" t="s">
        <v>444</v>
      </c>
      <c r="AJ27" s="100">
        <v>0.37646483349999998</v>
      </c>
      <c r="AK27" s="100" t="s">
        <v>444</v>
      </c>
      <c r="AL27" s="29" t="s">
        <v>49</v>
      </c>
    </row>
    <row r="28" spans="1:38" ht="26.25" customHeight="1" thickBot="1" x14ac:dyDescent="0.3">
      <c r="A28" s="40" t="s">
        <v>78</v>
      </c>
      <c r="B28" s="40" t="s">
        <v>81</v>
      </c>
      <c r="C28" s="41" t="s">
        <v>82</v>
      </c>
      <c r="D28" s="42"/>
      <c r="E28" s="100">
        <v>10.473346929046311</v>
      </c>
      <c r="F28" s="100">
        <v>1.3508760737977736</v>
      </c>
      <c r="G28" s="100">
        <v>6.3648221072239691E-2</v>
      </c>
      <c r="H28" s="100">
        <v>2.4601770820932154E-2</v>
      </c>
      <c r="I28" s="100">
        <v>1.1450132429632589</v>
      </c>
      <c r="J28" s="100">
        <v>1.1450132429632589</v>
      </c>
      <c r="K28" s="100">
        <v>1.1450132429632589</v>
      </c>
      <c r="L28" s="100">
        <v>0.79892933897461638</v>
      </c>
      <c r="M28" s="100">
        <v>8.5541475111607159</v>
      </c>
      <c r="N28" s="100">
        <v>5.8517995919576578E-2</v>
      </c>
      <c r="O28" s="100">
        <v>3.7684797023770273E-5</v>
      </c>
      <c r="P28" s="100">
        <v>3.6698501693423753E-3</v>
      </c>
      <c r="Q28" s="100">
        <v>7.2771687526122363E-5</v>
      </c>
      <c r="R28" s="100">
        <v>5.6867953876081085E-3</v>
      </c>
      <c r="S28" s="100">
        <v>3.8206499672902832E-3</v>
      </c>
      <c r="T28" s="100">
        <v>1.8970778591635373E-4</v>
      </c>
      <c r="U28" s="100">
        <v>7.0173781004704181E-5</v>
      </c>
      <c r="V28" s="100">
        <v>1.2553343385204205E-2</v>
      </c>
      <c r="W28" s="100">
        <v>0.44979729999999996</v>
      </c>
      <c r="X28" s="100">
        <v>1.4815736654799998E-2</v>
      </c>
      <c r="Y28" s="100">
        <v>1.6651677496000002E-2</v>
      </c>
      <c r="Z28" s="100">
        <v>1.3006868484600002E-2</v>
      </c>
      <c r="AA28" s="100">
        <v>1.38913609158E-2</v>
      </c>
      <c r="AB28" s="100">
        <v>5.8365643551199997E-2</v>
      </c>
      <c r="AC28" s="100">
        <v>4.497967E-4</v>
      </c>
      <c r="AD28" s="100">
        <v>9.3293899999999998E-5</v>
      </c>
      <c r="AE28" s="101"/>
      <c r="AF28" s="100">
        <v>28879.5510220047</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79.717408353071292</v>
      </c>
      <c r="F29" s="100">
        <v>3.3748439462828492</v>
      </c>
      <c r="G29" s="100">
        <v>0.21813645351881961</v>
      </c>
      <c r="H29" s="100">
        <v>2.7453413246666405E-2</v>
      </c>
      <c r="I29" s="100">
        <v>2.1568491756560926</v>
      </c>
      <c r="J29" s="100">
        <v>2.1568491756560926</v>
      </c>
      <c r="K29" s="100">
        <v>2.1568491756560926</v>
      </c>
      <c r="L29" s="100">
        <v>1.3278431152840442</v>
      </c>
      <c r="M29" s="100">
        <v>17.538018724715531</v>
      </c>
      <c r="N29" s="100">
        <v>2.0661464569565694E-3</v>
      </c>
      <c r="O29" s="100">
        <v>1.1560056620843505E-4</v>
      </c>
      <c r="P29" s="100">
        <v>1.2248576568614267E-2</v>
      </c>
      <c r="Q29" s="100">
        <v>2.3116046482103133E-4</v>
      </c>
      <c r="R29" s="100">
        <v>1.9640831331386607E-2</v>
      </c>
      <c r="S29" s="100">
        <v>1.3171022377723093E-2</v>
      </c>
      <c r="T29" s="100">
        <v>4.6301227877132211E-4</v>
      </c>
      <c r="U29" s="100">
        <v>2.311197972251925E-4</v>
      </c>
      <c r="V29" s="100">
        <v>4.1600343472659479E-2</v>
      </c>
      <c r="W29" s="100">
        <v>0.59648389999999996</v>
      </c>
      <c r="X29" s="100">
        <v>8.5212017478999997E-3</v>
      </c>
      <c r="Y29" s="100">
        <v>5.1600610580599997E-2</v>
      </c>
      <c r="Z29" s="100">
        <v>5.7660131822500002E-2</v>
      </c>
      <c r="AA29" s="100">
        <v>1.32552027184E-2</v>
      </c>
      <c r="AB29" s="100">
        <v>0.13103714686940002</v>
      </c>
      <c r="AC29" s="100">
        <v>5.1541979999999998E-4</v>
      </c>
      <c r="AD29" s="100">
        <v>1.166521E-4</v>
      </c>
      <c r="AE29" s="101"/>
      <c r="AF29" s="100">
        <v>98659.673198611301</v>
      </c>
      <c r="AG29" s="100" t="s">
        <v>444</v>
      </c>
      <c r="AH29" s="100">
        <v>12.820725844</v>
      </c>
      <c r="AI29" s="100" t="s">
        <v>444</v>
      </c>
      <c r="AJ29" s="100" t="s">
        <v>444</v>
      </c>
      <c r="AK29" s="100" t="s">
        <v>444</v>
      </c>
      <c r="AL29" s="29" t="s">
        <v>49</v>
      </c>
    </row>
    <row r="30" spans="1:38" ht="26.25" customHeight="1" thickBot="1" x14ac:dyDescent="0.3">
      <c r="A30" s="40" t="s">
        <v>78</v>
      </c>
      <c r="B30" s="40" t="s">
        <v>85</v>
      </c>
      <c r="C30" s="41" t="s">
        <v>86</v>
      </c>
      <c r="D30" s="42"/>
      <c r="E30" s="100">
        <v>0.48118660091349874</v>
      </c>
      <c r="F30" s="100">
        <v>5.922020922688132</v>
      </c>
      <c r="G30" s="100">
        <v>5.8374715491805052E-3</v>
      </c>
      <c r="H30" s="100">
        <v>3.3103713625267026E-3</v>
      </c>
      <c r="I30" s="100">
        <v>0.11897157726444672</v>
      </c>
      <c r="J30" s="100">
        <v>0.11897157726444672</v>
      </c>
      <c r="K30" s="100">
        <v>0.11897157726444672</v>
      </c>
      <c r="L30" s="100">
        <v>1.9382015021415004E-2</v>
      </c>
      <c r="M30" s="100">
        <v>30.488828767548039</v>
      </c>
      <c r="N30" s="100">
        <v>0.14713394450146305</v>
      </c>
      <c r="O30" s="100">
        <v>2.0664490447064366E-3</v>
      </c>
      <c r="P30" s="100">
        <v>5.7139966784282607E-4</v>
      </c>
      <c r="Q30" s="100">
        <v>1.9703436822166418E-5</v>
      </c>
      <c r="R30" s="100">
        <v>9.0593023634058158E-3</v>
      </c>
      <c r="S30" s="100">
        <v>0.35061963946531005</v>
      </c>
      <c r="T30" s="100">
        <v>1.4510744982489464E-2</v>
      </c>
      <c r="U30" s="100">
        <v>2.0574432840917076E-3</v>
      </c>
      <c r="V30" s="100">
        <v>0.20488704948799935</v>
      </c>
      <c r="W30" s="100">
        <v>4.5776999999999998E-2</v>
      </c>
      <c r="X30" s="100">
        <v>6.1831518060000005E-4</v>
      </c>
      <c r="Y30" s="100">
        <v>1.0264151678000002E-3</v>
      </c>
      <c r="Z30" s="100">
        <v>4.1481357549999996E-4</v>
      </c>
      <c r="AA30" s="100">
        <v>1.1865443098E-3</v>
      </c>
      <c r="AB30" s="100">
        <v>3.2460882337000002E-3</v>
      </c>
      <c r="AC30" s="100">
        <v>4.57773E-5</v>
      </c>
      <c r="AD30" s="100">
        <v>3.3674299999999997E-5</v>
      </c>
      <c r="AE30" s="101"/>
      <c r="AF30" s="100">
        <v>2874.9941448449999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4.8020516438142078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222.81730917500002</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1.2597630048459614</v>
      </c>
      <c r="J32" s="100">
        <v>2.3990379227166629</v>
      </c>
      <c r="K32" s="100">
        <v>3.1006817540707505</v>
      </c>
      <c r="L32" s="100">
        <v>0.29453061458914631</v>
      </c>
      <c r="M32" s="100" t="s">
        <v>444</v>
      </c>
      <c r="N32" s="100">
        <v>8.9029721443395182</v>
      </c>
      <c r="O32" s="100">
        <v>3.9661970043747212E-2</v>
      </c>
      <c r="P32" s="100" t="s">
        <v>443</v>
      </c>
      <c r="Q32" s="100">
        <v>0.1020737986561726</v>
      </c>
      <c r="R32" s="100">
        <v>3.3157750470394687</v>
      </c>
      <c r="S32" s="100">
        <v>72.741301241071199</v>
      </c>
      <c r="T32" s="100">
        <v>0.51383311433742351</v>
      </c>
      <c r="U32" s="100">
        <v>6.2013635081415039E-2</v>
      </c>
      <c r="V32" s="100">
        <v>24.810934098921365</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102808.40607620239</v>
      </c>
      <c r="AL32" s="29" t="s">
        <v>411</v>
      </c>
    </row>
    <row r="33" spans="1:38" ht="26.25" customHeight="1" thickBot="1" x14ac:dyDescent="0.3">
      <c r="A33" s="40" t="s">
        <v>78</v>
      </c>
      <c r="B33" s="40" t="s">
        <v>91</v>
      </c>
      <c r="C33" s="41" t="s">
        <v>92</v>
      </c>
      <c r="D33" s="42"/>
      <c r="E33" s="100" t="s">
        <v>444</v>
      </c>
      <c r="F33" s="100" t="s">
        <v>444</v>
      </c>
      <c r="G33" s="100" t="s">
        <v>444</v>
      </c>
      <c r="H33" s="100" t="s">
        <v>444</v>
      </c>
      <c r="I33" s="100">
        <v>0.56752407999990373</v>
      </c>
      <c r="J33" s="100">
        <v>1.0509705185183407</v>
      </c>
      <c r="K33" s="100">
        <v>2.1019410370366813</v>
      </c>
      <c r="L33" s="100">
        <v>2.2280574992588814E-2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102808.40607620239</v>
      </c>
      <c r="AL33" s="29" t="s">
        <v>411</v>
      </c>
    </row>
    <row r="34" spans="1:38" ht="26.25" customHeight="1" thickBot="1" x14ac:dyDescent="0.3">
      <c r="A34" s="40" t="s">
        <v>70</v>
      </c>
      <c r="B34" s="40" t="s">
        <v>93</v>
      </c>
      <c r="C34" s="41" t="s">
        <v>94</v>
      </c>
      <c r="D34" s="42"/>
      <c r="E34" s="100">
        <v>2.5718739136386368</v>
      </c>
      <c r="F34" s="100">
        <v>0.21179159520539992</v>
      </c>
      <c r="G34" s="100">
        <v>0.10188318768833263</v>
      </c>
      <c r="H34" s="100">
        <v>3.6024993298825494E-4</v>
      </c>
      <c r="I34" s="100">
        <v>0.27057794381255262</v>
      </c>
      <c r="J34" s="100">
        <v>0.39453610116005372</v>
      </c>
      <c r="K34" s="100">
        <v>0.85329861321601219</v>
      </c>
      <c r="L34" s="100">
        <v>4.1790239126708373E-2</v>
      </c>
      <c r="M34" s="100">
        <v>0.98176016524607146</v>
      </c>
      <c r="N34" s="100">
        <v>0.15107406666666701</v>
      </c>
      <c r="O34" s="100">
        <v>4.247134245537632E-4</v>
      </c>
      <c r="P34" s="100">
        <v>1.1385900000000001E-3</v>
      </c>
      <c r="Q34" s="100">
        <v>1.5153300000000001E-3</v>
      </c>
      <c r="R34" s="100">
        <v>2.1233863387812297E-3</v>
      </c>
      <c r="S34" s="100">
        <v>4.9704406376345736</v>
      </c>
      <c r="T34" s="100">
        <v>2.9727227158949637E-3</v>
      </c>
      <c r="U34" s="100">
        <v>4.247134245537632E-4</v>
      </c>
      <c r="V34" s="100">
        <v>4.2467681575624604E-2</v>
      </c>
      <c r="W34" s="100">
        <v>1.2079600000000001</v>
      </c>
      <c r="X34" s="100">
        <v>2.6114417386674965E-3</v>
      </c>
      <c r="Y34" s="100">
        <v>3.0410621157812298E-3</v>
      </c>
      <c r="Z34" s="100">
        <v>1.3522616230000001E-3</v>
      </c>
      <c r="AA34" s="100">
        <v>1.5489179999999999E-4</v>
      </c>
      <c r="AB34" s="100">
        <v>7.1596568904487255E-3</v>
      </c>
      <c r="AC34" s="100" t="s">
        <v>444</v>
      </c>
      <c r="AD34" s="100" t="s">
        <v>444</v>
      </c>
      <c r="AE34" s="101"/>
      <c r="AF34" s="100">
        <v>1786.6363776174178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2.3747456592533989</v>
      </c>
      <c r="F35" s="100">
        <v>0.10311893438932217</v>
      </c>
      <c r="G35" s="100">
        <v>0.89230985753210368</v>
      </c>
      <c r="H35" s="100">
        <v>3.7993536980308103E-4</v>
      </c>
      <c r="I35" s="100">
        <v>8.6041518879618153E-2</v>
      </c>
      <c r="J35" s="100">
        <v>9.0821603261819192E-2</v>
      </c>
      <c r="K35" s="100">
        <v>9.5601687644020245E-2</v>
      </c>
      <c r="L35" s="100">
        <v>3.3702024038487224E-2</v>
      </c>
      <c r="M35" s="100">
        <v>0.5217380386479552</v>
      </c>
      <c r="N35" s="100">
        <v>4.2330150992545097E-3</v>
      </c>
      <c r="O35" s="100">
        <v>4.5594925112630002E-4</v>
      </c>
      <c r="P35" s="100">
        <v>1.85532562002037E-3</v>
      </c>
      <c r="Q35" s="100">
        <v>3.4224171976613505E-3</v>
      </c>
      <c r="R35" s="100" t="s">
        <v>443</v>
      </c>
      <c r="S35" s="100">
        <v>3.42241719766135E-3</v>
      </c>
      <c r="T35" s="100">
        <v>0.10044926579521415</v>
      </c>
      <c r="U35" s="100">
        <v>8.4660301985092883E-3</v>
      </c>
      <c r="V35" s="100">
        <v>2.0838598084264477E-2</v>
      </c>
      <c r="W35" s="100" t="s">
        <v>443</v>
      </c>
      <c r="X35" s="100">
        <v>1.68491741505282E-3</v>
      </c>
      <c r="Y35" s="100">
        <v>1.6746222445982002E-3</v>
      </c>
      <c r="Z35" s="100">
        <v>6.4343863598628997E-4</v>
      </c>
      <c r="AA35" s="100" t="s">
        <v>443</v>
      </c>
      <c r="AB35" s="100">
        <v>4.0029782956370703E-3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6.4210125060945291</v>
      </c>
      <c r="F36" s="100">
        <v>0.27831664279120971</v>
      </c>
      <c r="G36" s="100">
        <v>0.45488299190292508</v>
      </c>
      <c r="H36" s="100">
        <v>9.2180817659311663E-4</v>
      </c>
      <c r="I36" s="100">
        <v>0.17872502224511516</v>
      </c>
      <c r="J36" s="100">
        <v>0.19180538634105257</v>
      </c>
      <c r="K36" s="100">
        <v>0.19895523359861755</v>
      </c>
      <c r="L36" s="100">
        <v>6.23054695723919E-2</v>
      </c>
      <c r="M36" s="100">
        <v>1.0747812550136426</v>
      </c>
      <c r="N36" s="100">
        <v>1.4736220342640379E-2</v>
      </c>
      <c r="O36" s="100">
        <v>1.1336250465312982E-3</v>
      </c>
      <c r="P36" s="100">
        <v>4.4300976057856777E-3</v>
      </c>
      <c r="Q36" s="100">
        <v>5.9015550947416808E-3</v>
      </c>
      <c r="R36" s="100">
        <v>5.6680792469240189E-3</v>
      </c>
      <c r="S36" s="100">
        <v>7.1752078306054332E-2</v>
      </c>
      <c r="T36" s="100">
        <v>0.11336166487475635</v>
      </c>
      <c r="U36" s="100">
        <v>1.1336170306314036E-2</v>
      </c>
      <c r="V36" s="100">
        <v>0.13603394319205378</v>
      </c>
      <c r="W36" s="100">
        <v>8.3347245573379233E-2</v>
      </c>
      <c r="X36" s="100">
        <v>1.36242134155599E-3</v>
      </c>
      <c r="Y36" s="100">
        <v>1.1994261572548499E-3</v>
      </c>
      <c r="Z36" s="100">
        <v>4.8981065713081008E-4</v>
      </c>
      <c r="AA36" s="100">
        <v>3.6815305314400002E-5</v>
      </c>
      <c r="AB36" s="100">
        <v>3.0903385308009611E-3</v>
      </c>
      <c r="AC36" s="100">
        <v>2.9812791943653605E-3</v>
      </c>
      <c r="AD36" s="100">
        <v>1.4143714020532145E-3</v>
      </c>
      <c r="AE36" s="101"/>
      <c r="AF36" s="100">
        <v>6501.3479438706281</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0.39431798822901459</v>
      </c>
      <c r="F37" s="100">
        <v>2.727410249E-2</v>
      </c>
      <c r="G37" s="100">
        <v>1.5124000000000002E-4</v>
      </c>
      <c r="H37" s="100" t="s">
        <v>443</v>
      </c>
      <c r="I37" s="100">
        <v>2.1209057975428601E-3</v>
      </c>
      <c r="J37" s="100">
        <v>2.1276757975428602E-3</v>
      </c>
      <c r="K37" s="100">
        <v>2.1276757975428602E-3</v>
      </c>
      <c r="L37" s="100">
        <v>1.4338240582799998E-4</v>
      </c>
      <c r="M37" s="100">
        <v>0.11755525</v>
      </c>
      <c r="N37" s="100">
        <v>5.7692232540000005E-6</v>
      </c>
      <c r="O37" s="100">
        <v>7.4820387599999997E-7</v>
      </c>
      <c r="P37" s="100">
        <v>3.4118155028600001E-4</v>
      </c>
      <c r="Q37" s="100">
        <v>2.8570786034300003E-4</v>
      </c>
      <c r="R37" s="100">
        <v>4.5965397819999996E-6</v>
      </c>
      <c r="S37" s="100">
        <v>7.5665397800000002E-7</v>
      </c>
      <c r="T37" s="100">
        <v>4.0483359060000003E-6</v>
      </c>
      <c r="U37" s="100">
        <v>3.7649533632000003E-5</v>
      </c>
      <c r="V37" s="100">
        <v>1.6807922325399999E-4</v>
      </c>
      <c r="W37" s="100">
        <v>1.1738E-4</v>
      </c>
      <c r="X37" s="100">
        <v>1.6253000000000001E-7</v>
      </c>
      <c r="Y37" s="100">
        <v>6.5463000000000003E-7</v>
      </c>
      <c r="Z37" s="100">
        <v>2.4830999999999998E-7</v>
      </c>
      <c r="AA37" s="100">
        <v>2.4378999999999999E-7</v>
      </c>
      <c r="AB37" s="100">
        <v>1.3092600000000001E-6</v>
      </c>
      <c r="AC37" s="100" t="s">
        <v>444</v>
      </c>
      <c r="AD37" s="100" t="s">
        <v>444</v>
      </c>
      <c r="AE37" s="101"/>
      <c r="AF37" s="100" t="s">
        <v>444</v>
      </c>
      <c r="AG37" s="100" t="s">
        <v>444</v>
      </c>
      <c r="AH37" s="100">
        <v>2331.6632194541321</v>
      </c>
      <c r="AI37" s="100" t="s">
        <v>444</v>
      </c>
      <c r="AJ37" s="100" t="s">
        <v>444</v>
      </c>
      <c r="AK37" s="100" t="s">
        <v>444</v>
      </c>
      <c r="AL37" s="29" t="s">
        <v>49</v>
      </c>
    </row>
    <row r="38" spans="1:38" ht="26.25" customHeight="1" thickBot="1" x14ac:dyDescent="0.3">
      <c r="A38" s="40" t="s">
        <v>70</v>
      </c>
      <c r="B38" s="40" t="s">
        <v>101</v>
      </c>
      <c r="C38" s="41" t="s">
        <v>102</v>
      </c>
      <c r="D38" s="47"/>
      <c r="E38" s="100">
        <v>2.2714460690612532</v>
      </c>
      <c r="F38" s="100">
        <v>0.18235263852970213</v>
      </c>
      <c r="G38" s="100">
        <v>5.6826251242503524E-3</v>
      </c>
      <c r="H38" s="100">
        <v>4.9413835187422364E-4</v>
      </c>
      <c r="I38" s="100">
        <v>0.14232826129867898</v>
      </c>
      <c r="J38" s="100">
        <v>0.15017947335434353</v>
      </c>
      <c r="K38" s="100">
        <v>0.19052670334171803</v>
      </c>
      <c r="L38" s="100">
        <v>7.5703936485737186E-2</v>
      </c>
      <c r="M38" s="100">
        <v>0.95554295393558497</v>
      </c>
      <c r="N38" s="100">
        <v>2.8276691707826212E-4</v>
      </c>
      <c r="O38" s="100">
        <v>8.7647784317008764E-4</v>
      </c>
      <c r="P38" s="100" t="s">
        <v>443</v>
      </c>
      <c r="Q38" s="100" t="s">
        <v>443</v>
      </c>
      <c r="R38" s="100">
        <v>3.6243291441086889E-3</v>
      </c>
      <c r="S38" s="100">
        <v>0.12024718859516491</v>
      </c>
      <c r="T38" s="100">
        <v>4.5328206421231445E-3</v>
      </c>
      <c r="U38" s="100">
        <v>6.0207469067169873E-4</v>
      </c>
      <c r="V38" s="100">
        <v>7.1936052319383118E-2</v>
      </c>
      <c r="W38" s="100" t="s">
        <v>443</v>
      </c>
      <c r="X38" s="100">
        <v>1.8298518093092227E-3</v>
      </c>
      <c r="Y38" s="100">
        <v>2.904400651058103E-3</v>
      </c>
      <c r="Z38" s="100" t="s">
        <v>443</v>
      </c>
      <c r="AA38" s="100" t="s">
        <v>443</v>
      </c>
      <c r="AB38" s="100">
        <v>4.7342524703673245E-3</v>
      </c>
      <c r="AC38" s="100" t="s">
        <v>444</v>
      </c>
      <c r="AD38" s="100" t="s">
        <v>444</v>
      </c>
      <c r="AE38" s="101"/>
      <c r="AF38" s="100">
        <v>2573.2608325496235</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4.2310878473462514</v>
      </c>
      <c r="F39" s="100">
        <v>0.86816354751317371</v>
      </c>
      <c r="G39" s="100">
        <v>4.2262272393732339</v>
      </c>
      <c r="H39" s="100">
        <v>1.6377332156602257E-2</v>
      </c>
      <c r="I39" s="100">
        <v>0.26169932279604285</v>
      </c>
      <c r="J39" s="100">
        <v>0.2899969418977188</v>
      </c>
      <c r="K39" s="100">
        <v>0.29100141668071883</v>
      </c>
      <c r="L39" s="100">
        <v>8.5712391243070785E-2</v>
      </c>
      <c r="M39" s="100">
        <v>3.2957503005824194</v>
      </c>
      <c r="N39" s="100">
        <v>9.194485557319601E-2</v>
      </c>
      <c r="O39" s="100">
        <v>5.1923759845521672E-3</v>
      </c>
      <c r="P39" s="100">
        <v>1.8365170311910952E-2</v>
      </c>
      <c r="Q39" s="100">
        <v>4.4428106313264833E-2</v>
      </c>
      <c r="R39" s="100">
        <v>0.11540866270392637</v>
      </c>
      <c r="S39" s="100">
        <v>5.7153104211818267E-2</v>
      </c>
      <c r="T39" s="100">
        <v>0.8832915612290424</v>
      </c>
      <c r="U39" s="100">
        <v>3.0253417571241286E-3</v>
      </c>
      <c r="V39" s="100">
        <v>0.18736312736053345</v>
      </c>
      <c r="W39" s="100">
        <v>0.40484774620900998</v>
      </c>
      <c r="X39" s="100">
        <v>0.25979286992369344</v>
      </c>
      <c r="Y39" s="100">
        <v>0.29429645614402011</v>
      </c>
      <c r="Z39" s="100">
        <v>0.19438171695942069</v>
      </c>
      <c r="AA39" s="100">
        <v>9.8420731852933777E-2</v>
      </c>
      <c r="AB39" s="100">
        <v>0.84689177484350098</v>
      </c>
      <c r="AC39" s="100">
        <v>3.9731689745616243E-2</v>
      </c>
      <c r="AD39" s="100">
        <v>4.2424999099005954E-2</v>
      </c>
      <c r="AE39" s="101"/>
      <c r="AF39" s="100">
        <v>38226.15932909499</v>
      </c>
      <c r="AG39" s="100">
        <v>29.377152165999998</v>
      </c>
      <c r="AH39" s="100">
        <v>56515.125660205733</v>
      </c>
      <c r="AI39" s="100">
        <v>231.11793088000002</v>
      </c>
      <c r="AJ39" s="100">
        <v>753.13800000000003</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15.018700829082158</v>
      </c>
      <c r="F41" s="100">
        <v>9.0050568024041624</v>
      </c>
      <c r="G41" s="100">
        <v>21.163638480518067</v>
      </c>
      <c r="H41" s="100">
        <v>0.77370489551588273</v>
      </c>
      <c r="I41" s="100">
        <v>10.528740292226017</v>
      </c>
      <c r="J41" s="100">
        <v>10.727918541364323</v>
      </c>
      <c r="K41" s="100">
        <v>11.398620709047604</v>
      </c>
      <c r="L41" s="100">
        <v>0.99158779818924003</v>
      </c>
      <c r="M41" s="100">
        <v>67.685480727632708</v>
      </c>
      <c r="N41" s="100">
        <v>0.94381266746518255</v>
      </c>
      <c r="O41" s="100">
        <v>0.15843407278981525</v>
      </c>
      <c r="P41" s="100">
        <v>9.403560093101046E-2</v>
      </c>
      <c r="Q41" s="100">
        <v>3.0361539562557629E-2</v>
      </c>
      <c r="R41" s="100">
        <v>0.36633034481395782</v>
      </c>
      <c r="S41" s="100">
        <v>0.20230431253945663</v>
      </c>
      <c r="T41" s="100">
        <v>8.6911567267856926E-2</v>
      </c>
      <c r="U41" s="100">
        <v>4.4374184323296761E-2</v>
      </c>
      <c r="V41" s="100">
        <v>7.2665342534265678</v>
      </c>
      <c r="W41" s="100">
        <v>12.493686617091535</v>
      </c>
      <c r="X41" s="100">
        <v>2.4573282625447739</v>
      </c>
      <c r="Y41" s="100">
        <v>2.864522536348538</v>
      </c>
      <c r="Z41" s="100">
        <v>1.1779192946546622</v>
      </c>
      <c r="AA41" s="100">
        <v>1.3390990336970223</v>
      </c>
      <c r="AB41" s="100">
        <v>7.8388691269469959</v>
      </c>
      <c r="AC41" s="100">
        <v>6.1994960905954959E-2</v>
      </c>
      <c r="AD41" s="100">
        <v>1.0075157144353895</v>
      </c>
      <c r="AE41" s="101"/>
      <c r="AF41" s="100">
        <v>187401.57687194704</v>
      </c>
      <c r="AG41" s="100">
        <v>5923.2115309999999</v>
      </c>
      <c r="AH41" s="100">
        <v>145544.21744157869</v>
      </c>
      <c r="AI41" s="100">
        <v>11663.611980390991</v>
      </c>
      <c r="AJ41" s="100" t="s">
        <v>444</v>
      </c>
      <c r="AK41" s="100" t="s">
        <v>444</v>
      </c>
      <c r="AL41" s="29" t="s">
        <v>49</v>
      </c>
    </row>
    <row r="42" spans="1:38" ht="26.25" customHeight="1" thickBot="1" x14ac:dyDescent="0.3">
      <c r="A42" s="40" t="s">
        <v>70</v>
      </c>
      <c r="B42" s="40" t="s">
        <v>107</v>
      </c>
      <c r="C42" s="41" t="s">
        <v>108</v>
      </c>
      <c r="D42" s="42"/>
      <c r="E42" s="100">
        <v>0.17008960405626641</v>
      </c>
      <c r="F42" s="100">
        <v>1.525292111414744</v>
      </c>
      <c r="G42" s="100">
        <v>1.8142102049903759E-3</v>
      </c>
      <c r="H42" s="100">
        <v>1.8701023108662557E-4</v>
      </c>
      <c r="I42" s="100">
        <v>6.7956047838354239E-3</v>
      </c>
      <c r="J42" s="100">
        <v>7.0639857163721422E-3</v>
      </c>
      <c r="K42" s="100">
        <v>7.3643263021710235E-3</v>
      </c>
      <c r="L42" s="100">
        <v>7.1720579159290619E-4</v>
      </c>
      <c r="M42" s="100">
        <v>12.279960268854246</v>
      </c>
      <c r="N42" s="100">
        <v>3.4064940889813489E-2</v>
      </c>
      <c r="O42" s="100">
        <v>2.1050226076055581E-4</v>
      </c>
      <c r="P42" s="100" t="s">
        <v>443</v>
      </c>
      <c r="Q42" s="100" t="s">
        <v>443</v>
      </c>
      <c r="R42" s="100">
        <v>1.5499004092336048E-3</v>
      </c>
      <c r="S42" s="100">
        <v>4.6307789911839911E-2</v>
      </c>
      <c r="T42" s="100">
        <v>1.5111865935428358E-3</v>
      </c>
      <c r="U42" s="100">
        <v>2.0411488298541585E-4</v>
      </c>
      <c r="V42" s="100">
        <v>2.4464006521546573E-2</v>
      </c>
      <c r="W42" s="100" t="s">
        <v>443</v>
      </c>
      <c r="X42" s="100">
        <v>7.2152610744804233E-4</v>
      </c>
      <c r="Y42" s="100">
        <v>7.3744760332604788E-4</v>
      </c>
      <c r="Z42" s="100" t="s">
        <v>443</v>
      </c>
      <c r="AA42" s="100" t="s">
        <v>443</v>
      </c>
      <c r="AB42" s="100">
        <v>1.4589737107740901E-3</v>
      </c>
      <c r="AC42" s="100" t="s">
        <v>444</v>
      </c>
      <c r="AD42" s="100" t="s">
        <v>444</v>
      </c>
      <c r="AE42" s="101"/>
      <c r="AF42" s="100">
        <v>893.5117672191376</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1.9609895847600001</v>
      </c>
      <c r="F43" s="100">
        <v>0.32018295800400004</v>
      </c>
      <c r="G43" s="100">
        <v>5.7794639235599998</v>
      </c>
      <c r="H43" s="100">
        <v>4.0840000000000002E-5</v>
      </c>
      <c r="I43" s="100">
        <v>0.45439365456400005</v>
      </c>
      <c r="J43" s="100">
        <v>0.56786490456400007</v>
      </c>
      <c r="K43" s="100">
        <v>0.57647041456400006</v>
      </c>
      <c r="L43" s="100">
        <v>4.6446625708999996E-2</v>
      </c>
      <c r="M43" s="100">
        <v>2.4469032764360001</v>
      </c>
      <c r="N43" s="100">
        <v>0.26011144383300006</v>
      </c>
      <c r="O43" s="100">
        <v>5.3625539849999999E-3</v>
      </c>
      <c r="P43" s="100">
        <v>8.0621286040000011E-3</v>
      </c>
      <c r="Q43" s="100">
        <v>1.4469230219E-2</v>
      </c>
      <c r="R43" s="100">
        <v>0.20716154253999999</v>
      </c>
      <c r="S43" s="100">
        <v>5.4447351271000005E-2</v>
      </c>
      <c r="T43" s="100">
        <v>1.9519606157520002</v>
      </c>
      <c r="U43" s="100">
        <v>1.779806462E-3</v>
      </c>
      <c r="V43" s="100">
        <v>0.31290589799599999</v>
      </c>
      <c r="W43" s="100">
        <v>0.48948215240000004</v>
      </c>
      <c r="X43" s="100">
        <v>0.14151371843880001</v>
      </c>
      <c r="Y43" s="100">
        <v>0.18195908980199998</v>
      </c>
      <c r="Z43" s="100">
        <v>8.8157336654499999E-2</v>
      </c>
      <c r="AA43" s="100">
        <v>6.11604088267E-2</v>
      </c>
      <c r="AB43" s="100">
        <v>0.47279055371000001</v>
      </c>
      <c r="AC43" s="100">
        <v>5.2526627700000001E-4</v>
      </c>
      <c r="AD43" s="100">
        <v>0.13872001143190002</v>
      </c>
      <c r="AE43" s="101"/>
      <c r="AF43" s="100">
        <v>16934.263931900001</v>
      </c>
      <c r="AG43" s="100">
        <v>816</v>
      </c>
      <c r="AH43" s="100">
        <v>5220.7214860000004</v>
      </c>
      <c r="AI43" s="100" t="s">
        <v>444</v>
      </c>
      <c r="AJ43" s="100" t="s">
        <v>444</v>
      </c>
      <c r="AK43" s="100" t="s">
        <v>444</v>
      </c>
      <c r="AL43" s="29" t="s">
        <v>49</v>
      </c>
    </row>
    <row r="44" spans="1:38" ht="26.25" customHeight="1" thickBot="1" x14ac:dyDescent="0.3">
      <c r="A44" s="40" t="s">
        <v>70</v>
      </c>
      <c r="B44" s="40" t="s">
        <v>111</v>
      </c>
      <c r="C44" s="41" t="s">
        <v>112</v>
      </c>
      <c r="D44" s="42"/>
      <c r="E44" s="100">
        <v>6.6734180419707512</v>
      </c>
      <c r="F44" s="100">
        <v>3.1013695854194108</v>
      </c>
      <c r="G44" s="100">
        <v>0.32990865430146227</v>
      </c>
      <c r="H44" s="100">
        <v>1.3219165728507289E-3</v>
      </c>
      <c r="I44" s="100">
        <v>0.33361840221144506</v>
      </c>
      <c r="J44" s="100">
        <v>0.3515040784476825</v>
      </c>
      <c r="K44" s="100">
        <v>0.53232852872685277</v>
      </c>
      <c r="L44" s="100">
        <v>0.15849501228610963</v>
      </c>
      <c r="M44" s="100">
        <v>7.6872395605766304</v>
      </c>
      <c r="N44" s="100">
        <v>3.0251123388456272E-2</v>
      </c>
      <c r="O44" s="100">
        <v>4.3338458062697214E-3</v>
      </c>
      <c r="P44" s="100">
        <v>4.0559E-4</v>
      </c>
      <c r="Q44" s="100">
        <v>6.1177100000000002E-3</v>
      </c>
      <c r="R44" s="100">
        <v>1.3535260922617044E-2</v>
      </c>
      <c r="S44" s="100">
        <v>0.57525595209284974</v>
      </c>
      <c r="T44" s="100">
        <v>1.6997232084108471E-2</v>
      </c>
      <c r="U44" s="100">
        <v>1.7309805532366132E-3</v>
      </c>
      <c r="V44" s="100">
        <v>0.33317442540782827</v>
      </c>
      <c r="W44" s="100">
        <v>3.9883399999999999E-3</v>
      </c>
      <c r="X44" s="100">
        <v>5.2968529780279393E-3</v>
      </c>
      <c r="Y44" s="100">
        <v>8.5491753747249655E-3</v>
      </c>
      <c r="Z44" s="100">
        <v>4.7400000000000006E-9</v>
      </c>
      <c r="AA44" s="100">
        <v>6.8999999999999997E-9</v>
      </c>
      <c r="AB44" s="100">
        <v>1.3846039982752906E-2</v>
      </c>
      <c r="AC44" s="100" t="s">
        <v>444</v>
      </c>
      <c r="AD44" s="100" t="s">
        <v>444</v>
      </c>
      <c r="AE44" s="101"/>
      <c r="AF44" s="100">
        <v>7401.4869317083467</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0.32143465646924302</v>
      </c>
      <c r="F45" s="100">
        <v>1.3543216732975099E-2</v>
      </c>
      <c r="G45" s="100">
        <v>0.106435316707088</v>
      </c>
      <c r="H45" s="100">
        <v>5.3217658353544101E-5</v>
      </c>
      <c r="I45" s="100">
        <v>1.09358468454261E-2</v>
      </c>
      <c r="J45" s="100">
        <v>1.1543393892394199E-2</v>
      </c>
      <c r="K45" s="100">
        <v>1.21509409393623E-2</v>
      </c>
      <c r="L45" s="100">
        <v>3.8275463973140899E-3</v>
      </c>
      <c r="M45" s="100">
        <v>6.8312121443799501E-2</v>
      </c>
      <c r="N45" s="100">
        <v>5.3217658353544E-4</v>
      </c>
      <c r="O45" s="100">
        <v>5.3217658353540001E-5</v>
      </c>
      <c r="P45" s="100">
        <v>2.6608829176772E-4</v>
      </c>
      <c r="Q45" s="100">
        <v>2.6608829176772E-4</v>
      </c>
      <c r="R45" s="100" t="s">
        <v>443</v>
      </c>
      <c r="S45" s="100">
        <v>2.6608829176772E-4</v>
      </c>
      <c r="T45" s="100">
        <v>3.7252360847481002E-4</v>
      </c>
      <c r="U45" s="100">
        <v>1.06435316707088E-3</v>
      </c>
      <c r="V45" s="100">
        <v>2.6608829176772001E-3</v>
      </c>
      <c r="W45" s="100" t="s">
        <v>443</v>
      </c>
      <c r="X45" s="100">
        <v>2.3841704457008001E-4</v>
      </c>
      <c r="Y45" s="100">
        <v>2.3841704457008001E-4</v>
      </c>
      <c r="Z45" s="100">
        <v>9.0711337076069997E-5</v>
      </c>
      <c r="AA45" s="100" t="s">
        <v>443</v>
      </c>
      <c r="AB45" s="100">
        <v>5.6754542621623996E-4</v>
      </c>
      <c r="AC45" s="100" t="s">
        <v>444</v>
      </c>
      <c r="AD45" s="100" t="s">
        <v>444</v>
      </c>
      <c r="AE45" s="101"/>
      <c r="AF45" s="100">
        <v>3218.2690126919197</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1.101340020307751</v>
      </c>
      <c r="F47" s="100">
        <v>0.23376933273450634</v>
      </c>
      <c r="G47" s="100">
        <v>2.2680150136626664E-2</v>
      </c>
      <c r="H47" s="100">
        <v>1.2168850392451096E-5</v>
      </c>
      <c r="I47" s="100">
        <v>1.2649051956890872E-2</v>
      </c>
      <c r="J47" s="100">
        <v>1.2970867329123122E-2</v>
      </c>
      <c r="K47" s="100">
        <v>1.525668988841011E-2</v>
      </c>
      <c r="L47" s="100">
        <v>8.0859533875589328E-3</v>
      </c>
      <c r="M47" s="100">
        <v>7.3141085641250303</v>
      </c>
      <c r="N47" s="100">
        <v>5.171916938031058E-6</v>
      </c>
      <c r="O47" s="100">
        <v>2.377611068923294E-5</v>
      </c>
      <c r="P47" s="100" t="s">
        <v>443</v>
      </c>
      <c r="Q47" s="100" t="s">
        <v>443</v>
      </c>
      <c r="R47" s="100">
        <v>1.2893796405837781E-4</v>
      </c>
      <c r="S47" s="100">
        <v>4.3360279346930861E-3</v>
      </c>
      <c r="T47" s="100">
        <v>1.2962691423090678E-4</v>
      </c>
      <c r="U47" s="100">
        <v>1.6394563738988405E-5</v>
      </c>
      <c r="V47" s="100">
        <v>2.1736854722019579E-3</v>
      </c>
      <c r="W47" s="100" t="s">
        <v>443</v>
      </c>
      <c r="X47" s="100">
        <v>5.196956912355036E-5</v>
      </c>
      <c r="Y47" s="100">
        <v>6.8965093776181835E-5</v>
      </c>
      <c r="Z47" s="100" t="s">
        <v>443</v>
      </c>
      <c r="AA47" s="100" t="s">
        <v>443</v>
      </c>
      <c r="AB47" s="100">
        <v>1.209346728997322E-4</v>
      </c>
      <c r="AC47" s="100" t="s">
        <v>444</v>
      </c>
      <c r="AD47" s="100" t="s">
        <v>444</v>
      </c>
      <c r="AE47" s="101"/>
      <c r="AF47" s="100">
        <v>3108.5867410269439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0.74049008000000005</v>
      </c>
      <c r="F49" s="100">
        <v>1.6025334499999999</v>
      </c>
      <c r="G49" s="100">
        <v>0.33376653000000001</v>
      </c>
      <c r="H49" s="100">
        <v>0.18459900999999998</v>
      </c>
      <c r="I49" s="100">
        <v>0.32104176000000001</v>
      </c>
      <c r="J49" s="100">
        <v>0.74909744</v>
      </c>
      <c r="K49" s="100">
        <v>2.1402784000000001</v>
      </c>
      <c r="L49" s="100">
        <v>0.19986583999999999</v>
      </c>
      <c r="M49" s="100">
        <v>1.2728814400000001</v>
      </c>
      <c r="N49" s="100">
        <v>0.72501930999999997</v>
      </c>
      <c r="O49" s="100">
        <v>0.16453389999999998</v>
      </c>
      <c r="P49" s="100">
        <v>4.0130220000000001E-2</v>
      </c>
      <c r="Q49" s="100">
        <v>6.5546030000000005E-2</v>
      </c>
      <c r="R49" s="100">
        <v>0.55914773000000006</v>
      </c>
      <c r="S49" s="100">
        <v>0.29696363000000003</v>
      </c>
      <c r="T49" s="100">
        <v>0.21402784</v>
      </c>
      <c r="U49" s="100">
        <v>3.69025E-3</v>
      </c>
      <c r="V49" s="100">
        <v>0.72501930999999997</v>
      </c>
      <c r="W49" s="100">
        <v>0.40130220000000005</v>
      </c>
      <c r="X49" s="100">
        <v>1.8058599</v>
      </c>
      <c r="Y49" s="100">
        <v>1.4714414</v>
      </c>
      <c r="Z49" s="100">
        <v>1.2707903</v>
      </c>
      <c r="AA49" s="100">
        <v>0.81598113999999999</v>
      </c>
      <c r="AB49" s="100">
        <v>5.3640727400000001</v>
      </c>
      <c r="AC49" s="100" t="s">
        <v>444</v>
      </c>
      <c r="AD49" s="100" t="s">
        <v>444</v>
      </c>
      <c r="AE49" s="101"/>
      <c r="AF49" s="100" t="s">
        <v>444</v>
      </c>
      <c r="AG49" s="100" t="s">
        <v>444</v>
      </c>
      <c r="AH49" s="100" t="s">
        <v>444</v>
      </c>
      <c r="AI49" s="100" t="s">
        <v>444</v>
      </c>
      <c r="AJ49" s="100" t="s">
        <v>444</v>
      </c>
      <c r="AK49" s="100">
        <v>2604.7550000000001</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1400.0659200000002</v>
      </c>
      <c r="AL51" s="97" t="s">
        <v>431</v>
      </c>
    </row>
    <row r="52" spans="1:38" ht="26.25" customHeight="1" thickBot="1" x14ac:dyDescent="0.3">
      <c r="A52" s="40" t="s">
        <v>119</v>
      </c>
      <c r="B52" s="44" t="s">
        <v>129</v>
      </c>
      <c r="C52" s="46" t="s">
        <v>390</v>
      </c>
      <c r="D52" s="43"/>
      <c r="E52" s="100">
        <v>4.01912733880942E-4</v>
      </c>
      <c r="F52" s="100">
        <v>10.482542500000001</v>
      </c>
      <c r="G52" s="100">
        <v>3.0690753150401609E-2</v>
      </c>
      <c r="H52" s="100" t="s">
        <v>444</v>
      </c>
      <c r="I52" s="100">
        <v>0.201016004</v>
      </c>
      <c r="J52" s="100">
        <v>0.402032008</v>
      </c>
      <c r="K52" s="100">
        <v>0.57433144000000003</v>
      </c>
      <c r="L52" s="100">
        <v>6.2314961239999999E-4</v>
      </c>
      <c r="M52" s="100">
        <v>15.917000886943599</v>
      </c>
      <c r="N52" s="100">
        <v>1.14117886196364</v>
      </c>
      <c r="O52" s="100">
        <v>0.233563336399392</v>
      </c>
      <c r="P52" s="100">
        <v>0.23931084104037598</v>
      </c>
      <c r="Q52" s="100">
        <v>7.1977287704987999E-2</v>
      </c>
      <c r="R52" s="100">
        <v>0.12922884285384001</v>
      </c>
      <c r="S52" s="100">
        <v>0.57476511696552002</v>
      </c>
      <c r="T52" s="100">
        <v>4.5968382000000005</v>
      </c>
      <c r="U52" s="100">
        <v>1.038014733672E-2</v>
      </c>
      <c r="V52" s="100">
        <v>0.81079930761188101</v>
      </c>
      <c r="W52" s="100">
        <v>0.88761363000000004</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4.2984559960311586</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2.2789354639359836</v>
      </c>
      <c r="AL53" s="29" t="s">
        <v>133</v>
      </c>
    </row>
    <row r="54" spans="1:38" ht="37.5" customHeight="1" thickBot="1" x14ac:dyDescent="0.3">
      <c r="A54" s="40" t="s">
        <v>119</v>
      </c>
      <c r="B54" s="44" t="s">
        <v>134</v>
      </c>
      <c r="C54" s="46" t="s">
        <v>135</v>
      </c>
      <c r="D54" s="43"/>
      <c r="E54" s="100" t="s">
        <v>444</v>
      </c>
      <c r="F54" s="100">
        <v>3.9147085461864464</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565173.93476402515</v>
      </c>
      <c r="AL54" s="29" t="s">
        <v>441</v>
      </c>
    </row>
    <row r="55" spans="1:38" ht="26.25" customHeight="1" thickBot="1" x14ac:dyDescent="0.3">
      <c r="A55" s="40" t="s">
        <v>119</v>
      </c>
      <c r="B55" s="44" t="s">
        <v>136</v>
      </c>
      <c r="C55" s="46" t="s">
        <v>137</v>
      </c>
      <c r="D55" s="43"/>
      <c r="E55" s="100">
        <v>5.2977276580117562E-2</v>
      </c>
      <c r="F55" s="100">
        <v>4.2256831505994068E-2</v>
      </c>
      <c r="G55" s="100">
        <v>1.5251093916214347</v>
      </c>
      <c r="H55" s="100" t="s">
        <v>443</v>
      </c>
      <c r="I55" s="100">
        <v>0.1070376</v>
      </c>
      <c r="J55" s="100">
        <v>0.1070376</v>
      </c>
      <c r="K55" s="100">
        <v>0.1070376</v>
      </c>
      <c r="L55" s="100">
        <v>8.5630080000000011E-2</v>
      </c>
      <c r="M55" s="100">
        <v>1.0541854198871623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496.14843148400001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12.58600977</v>
      </c>
      <c r="F57" s="100">
        <v>0.24929915</v>
      </c>
      <c r="G57" s="100">
        <v>5.3135603099999997</v>
      </c>
      <c r="H57" s="100">
        <v>0.15882893000000001</v>
      </c>
      <c r="I57" s="100">
        <v>0.29861775999999995</v>
      </c>
      <c r="J57" s="100">
        <v>0.83775620000000006</v>
      </c>
      <c r="K57" s="100">
        <v>0.99697634000000002</v>
      </c>
      <c r="L57" s="100">
        <v>8.9585299999999993E-3</v>
      </c>
      <c r="M57" s="100">
        <v>7.99341539</v>
      </c>
      <c r="N57" s="100">
        <v>0.39478333999999998</v>
      </c>
      <c r="O57" s="100">
        <v>2.4248080000000002E-2</v>
      </c>
      <c r="P57" s="100">
        <v>0.36704547000000004</v>
      </c>
      <c r="Q57" s="100">
        <v>8.3925089999999994E-2</v>
      </c>
      <c r="R57" s="100">
        <v>0.31235104999999996</v>
      </c>
      <c r="S57" s="100">
        <v>0.21287027</v>
      </c>
      <c r="T57" s="100">
        <v>0.25152077</v>
      </c>
      <c r="U57" s="100">
        <v>0.17322862</v>
      </c>
      <c r="V57" s="100">
        <v>1.21765024</v>
      </c>
      <c r="W57" s="100">
        <v>0.15351347000000001</v>
      </c>
      <c r="X57" s="100">
        <v>3.8221934240000005E-2</v>
      </c>
      <c r="Y57" s="100">
        <v>4.4860730179999996E-2</v>
      </c>
      <c r="Z57" s="100">
        <v>2.7983680149999999E-2</v>
      </c>
      <c r="AA57" s="100">
        <v>3.4227387909999997E-2</v>
      </c>
      <c r="AB57" s="100">
        <v>0.145293547</v>
      </c>
      <c r="AC57" s="100">
        <v>8.3719800000000006</v>
      </c>
      <c r="AD57" s="100">
        <v>3.0645500000000001</v>
      </c>
      <c r="AE57" s="101"/>
      <c r="AF57" s="100" t="s">
        <v>444</v>
      </c>
      <c r="AG57" s="100" t="s">
        <v>444</v>
      </c>
      <c r="AH57" s="100" t="s">
        <v>444</v>
      </c>
      <c r="AI57" s="100" t="s">
        <v>444</v>
      </c>
      <c r="AJ57" s="100" t="s">
        <v>444</v>
      </c>
      <c r="AK57" s="100">
        <v>5582.759</v>
      </c>
      <c r="AL57" s="29" t="s">
        <v>143</v>
      </c>
    </row>
    <row r="58" spans="1:38" ht="26.25" customHeight="1" thickBot="1" x14ac:dyDescent="0.3">
      <c r="A58" s="40" t="s">
        <v>53</v>
      </c>
      <c r="B58" s="40" t="s">
        <v>144</v>
      </c>
      <c r="C58" s="41" t="s">
        <v>145</v>
      </c>
      <c r="D58" s="42"/>
      <c r="E58" s="100">
        <v>2.7977666200000004</v>
      </c>
      <c r="F58" s="100">
        <v>0.81075324000000004</v>
      </c>
      <c r="G58" s="100">
        <v>5.7716792000000003</v>
      </c>
      <c r="H58" s="100">
        <v>1.36753E-2</v>
      </c>
      <c r="I58" s="100">
        <v>0.28261953000000001</v>
      </c>
      <c r="J58" s="100">
        <v>0.98079092999999995</v>
      </c>
      <c r="K58" s="100">
        <v>2.2273244399999998</v>
      </c>
      <c r="L58" s="100">
        <v>5.931E-5</v>
      </c>
      <c r="M58" s="100">
        <v>39.297889299999994</v>
      </c>
      <c r="N58" s="100">
        <v>0.44115687000000003</v>
      </c>
      <c r="O58" s="100">
        <v>2.2592760000000003E-2</v>
      </c>
      <c r="P58" s="100">
        <v>3.7541809999999995E-2</v>
      </c>
      <c r="Q58" s="100">
        <v>2.2751940000000002E-2</v>
      </c>
      <c r="R58" s="100">
        <v>0.15996186000000001</v>
      </c>
      <c r="S58" s="100">
        <v>9.0470979999999993E-2</v>
      </c>
      <c r="T58" s="100">
        <v>0.35683997000000001</v>
      </c>
      <c r="U58" s="100">
        <v>0.35977144999999994</v>
      </c>
      <c r="V58" s="100">
        <v>0.5231849999999999</v>
      </c>
      <c r="W58" s="100">
        <v>0.14535989000000002</v>
      </c>
      <c r="X58" s="100">
        <v>6.8232585000000002E-3</v>
      </c>
      <c r="Y58" s="100">
        <v>6.7860042899999997E-3</v>
      </c>
      <c r="Z58" s="100">
        <v>1.9425850500000002E-3</v>
      </c>
      <c r="AA58" s="100">
        <v>1.5698464100000001E-3</v>
      </c>
      <c r="AB58" s="100">
        <v>1.7121714600000001E-2</v>
      </c>
      <c r="AC58" s="100" t="s">
        <v>444</v>
      </c>
      <c r="AD58" s="100">
        <v>8.7980000000000003E-2</v>
      </c>
      <c r="AE58" s="101"/>
      <c r="AF58" s="100" t="s">
        <v>444</v>
      </c>
      <c r="AG58" s="100" t="s">
        <v>444</v>
      </c>
      <c r="AH58" s="100" t="s">
        <v>444</v>
      </c>
      <c r="AI58" s="100" t="s">
        <v>444</v>
      </c>
      <c r="AJ58" s="100" t="s">
        <v>444</v>
      </c>
      <c r="AK58" s="100">
        <v>2681.431</v>
      </c>
      <c r="AL58" s="29" t="s">
        <v>146</v>
      </c>
    </row>
    <row r="59" spans="1:38" ht="26.25" customHeight="1" thickBot="1" x14ac:dyDescent="0.3">
      <c r="A59" s="40" t="s">
        <v>53</v>
      </c>
      <c r="B59" s="48" t="s">
        <v>147</v>
      </c>
      <c r="C59" s="41" t="s">
        <v>400</v>
      </c>
      <c r="D59" s="42"/>
      <c r="E59" s="100">
        <v>8.6298946288636404</v>
      </c>
      <c r="F59" s="100">
        <v>0.15979863</v>
      </c>
      <c r="G59" s="100">
        <v>5.5027237174674335</v>
      </c>
      <c r="H59" s="100">
        <v>0.13284282</v>
      </c>
      <c r="I59" s="100">
        <v>0.69198538178304703</v>
      </c>
      <c r="J59" s="100">
        <v>0.80470898977247796</v>
      </c>
      <c r="K59" s="100">
        <v>0.89382288537630883</v>
      </c>
      <c r="L59" s="100">
        <v>1.001392456992532E-3</v>
      </c>
      <c r="M59" s="100">
        <v>0.14965724</v>
      </c>
      <c r="N59" s="100">
        <v>1.4644688152000001</v>
      </c>
      <c r="O59" s="100">
        <v>8.0402752999999993E-2</v>
      </c>
      <c r="P59" s="100">
        <v>5.4293043258618001E-2</v>
      </c>
      <c r="Q59" s="100">
        <v>0.10367716592000001</v>
      </c>
      <c r="R59" s="100">
        <v>0.39600169019999998</v>
      </c>
      <c r="S59" s="100">
        <v>0.38547621000000004</v>
      </c>
      <c r="T59" s="100">
        <v>0.75128728176400017</v>
      </c>
      <c r="U59" s="100">
        <v>4.8234399959999994</v>
      </c>
      <c r="V59" s="100">
        <v>7.0820476699999997</v>
      </c>
      <c r="W59" s="100">
        <v>6.8811475999999996E-2</v>
      </c>
      <c r="X59" s="100">
        <v>5.3451865949999997E-2</v>
      </c>
      <c r="Y59" s="100">
        <v>8.0413120569999996E-2</v>
      </c>
      <c r="Z59" s="100">
        <v>8.0285014969999985E-2</v>
      </c>
      <c r="AA59" s="100">
        <v>8.0283088569999994E-2</v>
      </c>
      <c r="AB59" s="100">
        <v>0.29443409014999999</v>
      </c>
      <c r="AC59" s="100" t="s">
        <v>444</v>
      </c>
      <c r="AD59" s="100">
        <v>0.14699999999999999</v>
      </c>
      <c r="AE59" s="101"/>
      <c r="AF59" s="100" t="s">
        <v>444</v>
      </c>
      <c r="AG59" s="100" t="s">
        <v>444</v>
      </c>
      <c r="AH59" s="100" t="s">
        <v>444</v>
      </c>
      <c r="AI59" s="100" t="s">
        <v>444</v>
      </c>
      <c r="AJ59" s="100" t="s">
        <v>444</v>
      </c>
      <c r="AK59" s="100">
        <v>2048.7240139999999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0.112369949059242</v>
      </c>
      <c r="J61" s="100">
        <v>1.1236995105924201</v>
      </c>
      <c r="K61" s="100">
        <v>3.7203295061062223</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2563545.9061134066</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1.0795893243290804</v>
      </c>
      <c r="F63" s="100">
        <v>2.8152415419999999</v>
      </c>
      <c r="G63" s="100">
        <v>10.336865935460846</v>
      </c>
      <c r="H63" s="100" t="s">
        <v>443</v>
      </c>
      <c r="I63" s="100">
        <v>0.92392582110778665</v>
      </c>
      <c r="J63" s="100">
        <v>0.99878358469526685</v>
      </c>
      <c r="K63" s="100">
        <v>1.1914779813740148</v>
      </c>
      <c r="L63" s="100">
        <v>2.586983619101803E-3</v>
      </c>
      <c r="M63" s="100">
        <v>5.0163442953854087</v>
      </c>
      <c r="N63" s="100">
        <v>1.87767E-2</v>
      </c>
      <c r="O63" s="100">
        <v>6.2589000000000004E-3</v>
      </c>
      <c r="P63" s="100">
        <v>1.2517800000000001E-4</v>
      </c>
      <c r="Q63" s="100">
        <v>1.6690400000000001E-3</v>
      </c>
      <c r="R63" s="100">
        <v>2.0863000000000001E-3</v>
      </c>
      <c r="S63" s="100" t="s">
        <v>443</v>
      </c>
      <c r="T63" s="100">
        <v>1.2517800000000001E-4</v>
      </c>
      <c r="U63" s="100">
        <v>8.3451999999999998E-2</v>
      </c>
      <c r="V63" s="100" t="s">
        <v>443</v>
      </c>
      <c r="W63" s="100">
        <v>0.57706709499999997</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0.41036716561924702</v>
      </c>
      <c r="F64" s="100" t="s">
        <v>445</v>
      </c>
      <c r="G64" s="100" t="s">
        <v>443</v>
      </c>
      <c r="H64" s="100" t="s">
        <v>443</v>
      </c>
      <c r="I64" s="100" t="s">
        <v>445</v>
      </c>
      <c r="J64" s="100" t="s">
        <v>445</v>
      </c>
      <c r="K64" s="100" t="s">
        <v>445</v>
      </c>
      <c r="L64" s="100" t="s">
        <v>445</v>
      </c>
      <c r="M64" s="100">
        <v>0.1620965</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1008.048</v>
      </c>
      <c r="AL64" s="29" t="s">
        <v>158</v>
      </c>
    </row>
    <row r="65" spans="1:38" ht="26.25" customHeight="1" thickBot="1" x14ac:dyDescent="0.3">
      <c r="A65" s="40" t="s">
        <v>53</v>
      </c>
      <c r="B65" s="44" t="s">
        <v>159</v>
      </c>
      <c r="C65" s="41" t="s">
        <v>160</v>
      </c>
      <c r="D65" s="42"/>
      <c r="E65" s="100">
        <v>1.4410466738177381</v>
      </c>
      <c r="F65" s="100" t="s">
        <v>444</v>
      </c>
      <c r="G65" s="100" t="s">
        <v>443</v>
      </c>
      <c r="H65" s="100">
        <v>0.12409399349231209</v>
      </c>
      <c r="I65" s="100" t="s">
        <v>444</v>
      </c>
      <c r="J65" s="100" t="s">
        <v>444</v>
      </c>
      <c r="K65" s="100" t="s">
        <v>444</v>
      </c>
      <c r="L65" s="100" t="s">
        <v>444</v>
      </c>
      <c r="M65" s="100">
        <v>0.30156434197910198</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1672.7660000000001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t="s">
        <v>443</v>
      </c>
      <c r="F68" s="100" t="s">
        <v>444</v>
      </c>
      <c r="G68" s="100">
        <v>0.29090365833471299</v>
      </c>
      <c r="H68" s="100" t="s">
        <v>444</v>
      </c>
      <c r="I68" s="100" t="s">
        <v>445</v>
      </c>
      <c r="J68" s="100" t="s">
        <v>445</v>
      </c>
      <c r="K68" s="100" t="s">
        <v>445</v>
      </c>
      <c r="L68" s="100" t="s">
        <v>445</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7.1358978858364157</v>
      </c>
      <c r="F70" s="100">
        <v>14.94741383</v>
      </c>
      <c r="G70" s="100">
        <v>7.0239902473588538</v>
      </c>
      <c r="H70" s="100">
        <v>0.76246448650768806</v>
      </c>
      <c r="I70" s="100">
        <v>0.22983978602195998</v>
      </c>
      <c r="J70" s="100">
        <v>0.41572643437756002</v>
      </c>
      <c r="K70" s="100">
        <v>0.70540384727600003</v>
      </c>
      <c r="L70" s="100">
        <v>2.2674544039999998E-4</v>
      </c>
      <c r="M70" s="100">
        <v>2.039840129007966</v>
      </c>
      <c r="N70" s="100">
        <v>0.25264993999999996</v>
      </c>
      <c r="O70" s="100">
        <v>6.6E-4</v>
      </c>
      <c r="P70" s="100">
        <v>0.34613519999999998</v>
      </c>
      <c r="Q70" s="100" t="s">
        <v>443</v>
      </c>
      <c r="R70" s="100">
        <v>3.5000000000000003E-2</v>
      </c>
      <c r="S70" s="100">
        <v>9.3968109999999994E-2</v>
      </c>
      <c r="T70" s="100">
        <v>0.58700000000000008</v>
      </c>
      <c r="U70" s="100" t="s">
        <v>443</v>
      </c>
      <c r="V70" s="100">
        <v>0.55999999999999994</v>
      </c>
      <c r="W70" s="100">
        <v>0.13056121400000001</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4.9178136354780717</v>
      </c>
      <c r="F72" s="100">
        <v>1.108718246</v>
      </c>
      <c r="G72" s="100">
        <v>6.6445095340360787</v>
      </c>
      <c r="H72" s="100">
        <v>5.2999999999999999E-2</v>
      </c>
      <c r="I72" s="100">
        <v>5.0147699496818818</v>
      </c>
      <c r="J72" s="100">
        <v>6.9856707938562455</v>
      </c>
      <c r="K72" s="100">
        <v>12.332028716087999</v>
      </c>
      <c r="L72" s="100">
        <v>0.3059427444341305</v>
      </c>
      <c r="M72" s="100">
        <v>239.1963505224484</v>
      </c>
      <c r="N72" s="100">
        <v>54.158032218304001</v>
      </c>
      <c r="O72" s="100">
        <v>0.82866615156384005</v>
      </c>
      <c r="P72" s="100">
        <v>0.74360931750399994</v>
      </c>
      <c r="Q72" s="100">
        <v>1.0015066319152</v>
      </c>
      <c r="R72" s="100">
        <v>11.602640069151999</v>
      </c>
      <c r="S72" s="100">
        <v>4.4072898299999999</v>
      </c>
      <c r="T72" s="100">
        <v>5.3970016799999998</v>
      </c>
      <c r="U72" s="100">
        <v>0.30405295999999998</v>
      </c>
      <c r="V72" s="100">
        <v>87.314434232000011</v>
      </c>
      <c r="W72" s="100">
        <v>14.20377547</v>
      </c>
      <c r="X72" s="100">
        <v>3.6465988510799998</v>
      </c>
      <c r="Y72" s="100">
        <v>4.5531106400599999</v>
      </c>
      <c r="Z72" s="100">
        <v>2.33592766228</v>
      </c>
      <c r="AA72" s="100">
        <v>1.68811301895</v>
      </c>
      <c r="AB72" s="100">
        <v>12.223750172689998</v>
      </c>
      <c r="AC72" s="100">
        <v>8.7382938866999993</v>
      </c>
      <c r="AD72" s="100">
        <v>87.571879999999993</v>
      </c>
      <c r="AE72" s="101"/>
      <c r="AF72" s="100" t="s">
        <v>444</v>
      </c>
      <c r="AG72" s="100" t="s">
        <v>444</v>
      </c>
      <c r="AH72" s="100" t="s">
        <v>444</v>
      </c>
      <c r="AI72" s="100" t="s">
        <v>444</v>
      </c>
      <c r="AJ72" s="100" t="s">
        <v>444</v>
      </c>
      <c r="AK72" s="100">
        <v>11554.527</v>
      </c>
      <c r="AL72" s="29" t="s">
        <v>179</v>
      </c>
    </row>
    <row r="73" spans="1:38" ht="26.25" customHeight="1" thickBot="1" x14ac:dyDescent="0.3">
      <c r="A73" s="40" t="s">
        <v>53</v>
      </c>
      <c r="B73" s="40" t="s">
        <v>180</v>
      </c>
      <c r="C73" s="41" t="s">
        <v>181</v>
      </c>
      <c r="D73" s="42"/>
      <c r="E73" s="100">
        <v>7.0557571106572301E-3</v>
      </c>
      <c r="F73" s="100" t="s">
        <v>443</v>
      </c>
      <c r="G73" s="100">
        <v>0.21929958115256601</v>
      </c>
      <c r="H73" s="100" t="s">
        <v>446</v>
      </c>
      <c r="I73" s="100" t="s">
        <v>445</v>
      </c>
      <c r="J73" s="100" t="s">
        <v>445</v>
      </c>
      <c r="K73" s="100" t="s">
        <v>445</v>
      </c>
      <c r="L73" s="100" t="s">
        <v>445</v>
      </c>
      <c r="M73" s="100">
        <v>3.0113198178186699E-2</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5.6233023304598097E-2</v>
      </c>
      <c r="F74" s="100" t="s">
        <v>445</v>
      </c>
      <c r="G74" s="100">
        <v>4.4522063084890904E-3</v>
      </c>
      <c r="H74" s="100" t="s">
        <v>443</v>
      </c>
      <c r="I74" s="100" t="s">
        <v>445</v>
      </c>
      <c r="J74" s="100" t="s">
        <v>445</v>
      </c>
      <c r="K74" s="100" t="s">
        <v>445</v>
      </c>
      <c r="L74" s="100" t="s">
        <v>445</v>
      </c>
      <c r="M74" s="100">
        <v>8.8322507584377805E-2</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1.3015004799999999E-4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0.45458522545472813</v>
      </c>
      <c r="F80" s="100">
        <v>0.64572000000000007</v>
      </c>
      <c r="G80" s="100">
        <v>3.3018846408055653</v>
      </c>
      <c r="H80" s="100">
        <v>1.3439999999999999E-3</v>
      </c>
      <c r="I80" s="100">
        <v>3.9067637735959955E-2</v>
      </c>
      <c r="J80" s="100">
        <v>5.5537311007837514E-2</v>
      </c>
      <c r="K80" s="100">
        <v>6.1683500000000002E-2</v>
      </c>
      <c r="L80" s="100">
        <v>4.2994706853572008E-5</v>
      </c>
      <c r="M80" s="100">
        <v>0.20046594648590649</v>
      </c>
      <c r="N80" s="100">
        <v>9.9898578382128296</v>
      </c>
      <c r="O80" s="100">
        <v>0.23211496720142299</v>
      </c>
      <c r="P80" s="100">
        <v>0.13919242570721599</v>
      </c>
      <c r="Q80" s="100">
        <v>1.19709633682225</v>
      </c>
      <c r="R80" s="100">
        <v>0.151366565075988</v>
      </c>
      <c r="S80" s="100">
        <v>3.1031102479372548</v>
      </c>
      <c r="T80" s="100">
        <v>0.13025218499999999</v>
      </c>
      <c r="U80" s="100">
        <v>1.42923</v>
      </c>
      <c r="V80" s="100">
        <v>30.681246878138012</v>
      </c>
      <c r="W80" s="100">
        <v>0.75372113699999999</v>
      </c>
      <c r="X80" s="100">
        <v>5.1425000000000004E-3</v>
      </c>
      <c r="Y80" s="100">
        <v>5.1425000000000004E-3</v>
      </c>
      <c r="Z80" s="100">
        <v>5.1425000000000004E-3</v>
      </c>
      <c r="AA80" s="100">
        <v>5.1425000000000004E-3</v>
      </c>
      <c r="AB80" s="100">
        <v>2.0570000000000001E-2</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1.6622526319522053E-2</v>
      </c>
      <c r="J81" s="100">
        <v>7.364787294078956E-2</v>
      </c>
      <c r="K81" s="100">
        <v>0.19763922952067006</v>
      </c>
      <c r="L81" s="100">
        <v>2.5284633694662002E-5</v>
      </c>
      <c r="M81" s="100">
        <v>0.16126970386666667</v>
      </c>
      <c r="N81" s="100">
        <v>0.71493404207999989</v>
      </c>
      <c r="O81" s="100">
        <v>1.062922E-2</v>
      </c>
      <c r="P81" s="100" t="s">
        <v>443</v>
      </c>
      <c r="Q81" s="100">
        <v>2.2776899999999999E-2</v>
      </c>
      <c r="R81" s="100">
        <v>0.23926569479999998</v>
      </c>
      <c r="S81" s="100">
        <v>6.3799999999999996E-2</v>
      </c>
      <c r="T81" s="100" t="s">
        <v>443</v>
      </c>
      <c r="U81" s="100" t="s">
        <v>443</v>
      </c>
      <c r="V81" s="100">
        <v>3.6906410373702498</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13.103052924984389</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10309725</v>
      </c>
      <c r="AL82" s="99" t="s">
        <v>440</v>
      </c>
    </row>
    <row r="83" spans="1:38" ht="26.25" customHeight="1" thickBot="1" x14ac:dyDescent="0.3">
      <c r="A83" s="40" t="s">
        <v>53</v>
      </c>
      <c r="B83" s="51" t="s">
        <v>209</v>
      </c>
      <c r="C83" s="52" t="s">
        <v>210</v>
      </c>
      <c r="D83" s="42"/>
      <c r="E83" s="100">
        <v>1.6782999999999999E-2</v>
      </c>
      <c r="F83" s="100">
        <v>5.2118886648199449E-2</v>
      </c>
      <c r="G83" s="100">
        <v>1.9540000000000002E-2</v>
      </c>
      <c r="H83" s="100" t="s">
        <v>444</v>
      </c>
      <c r="I83" s="100">
        <v>1.4708545821249863E-2</v>
      </c>
      <c r="J83" s="100">
        <v>4.043373662457396E-2</v>
      </c>
      <c r="K83" s="100">
        <v>0.29210346044603086</v>
      </c>
      <c r="L83" s="100">
        <v>2.5568894238260208E-4</v>
      </c>
      <c r="M83" s="100">
        <v>7.5258999999999993E-2</v>
      </c>
      <c r="N83" s="100" t="s">
        <v>444</v>
      </c>
      <c r="O83" s="100" t="s">
        <v>444</v>
      </c>
      <c r="P83" s="100" t="s">
        <v>444</v>
      </c>
      <c r="Q83" s="100" t="s">
        <v>444</v>
      </c>
      <c r="R83" s="100" t="s">
        <v>444</v>
      </c>
      <c r="S83" s="100" t="s">
        <v>444</v>
      </c>
      <c r="T83" s="100" t="s">
        <v>444</v>
      </c>
      <c r="U83" s="100" t="s">
        <v>444</v>
      </c>
      <c r="V83" s="100" t="s">
        <v>444</v>
      </c>
      <c r="W83" s="100">
        <v>1.8936399999999999E-2</v>
      </c>
      <c r="X83" s="100">
        <v>2.2956457380000003E-3</v>
      </c>
      <c r="Y83" s="100">
        <v>4.8157617793999994E-3</v>
      </c>
      <c r="Z83" s="100">
        <v>6.0148534783569995E-3</v>
      </c>
      <c r="AA83" s="100">
        <v>1.4486972835700001E-4</v>
      </c>
      <c r="AB83" s="100">
        <v>1.3271130723999998E-2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6.5098592406655137E-2</v>
      </c>
      <c r="F85" s="100">
        <v>31.435838236428634</v>
      </c>
      <c r="G85" s="100">
        <v>4.2940044372889626E-3</v>
      </c>
      <c r="H85" s="100" t="s">
        <v>443</v>
      </c>
      <c r="I85" s="100" t="s">
        <v>444</v>
      </c>
      <c r="J85" s="100" t="s">
        <v>444</v>
      </c>
      <c r="K85" s="100" t="s">
        <v>444</v>
      </c>
      <c r="L85" s="100" t="s">
        <v>444</v>
      </c>
      <c r="M85" s="100">
        <v>2.8874836276848854E-2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1.7196949241870001E-3</v>
      </c>
      <c r="F86" s="100">
        <v>4.6157031560000004</v>
      </c>
      <c r="G86" s="100">
        <v>3.4072315424179601E-3</v>
      </c>
      <c r="H86" s="100" t="s">
        <v>443</v>
      </c>
      <c r="I86" s="100" t="s">
        <v>444</v>
      </c>
      <c r="J86" s="100" t="s">
        <v>444</v>
      </c>
      <c r="K86" s="100" t="s">
        <v>444</v>
      </c>
      <c r="L86" s="100" t="s">
        <v>444</v>
      </c>
      <c r="M86" s="100">
        <v>3.1552498511548399E-3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1.1671387168374623</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978384</v>
      </c>
      <c r="AL87" s="29" t="s">
        <v>217</v>
      </c>
    </row>
    <row r="88" spans="1:38" ht="26.25" customHeight="1" thickBot="1" x14ac:dyDescent="0.3">
      <c r="A88" s="40" t="s">
        <v>206</v>
      </c>
      <c r="B88" s="46" t="s">
        <v>220</v>
      </c>
      <c r="C88" s="50" t="s">
        <v>221</v>
      </c>
      <c r="D88" s="42"/>
      <c r="E88" s="100">
        <v>4.5106806361828462E-2</v>
      </c>
      <c r="F88" s="100">
        <v>7.4537734474999997</v>
      </c>
      <c r="G88" s="100">
        <v>1.533062987419815E-2</v>
      </c>
      <c r="H88" s="100">
        <v>1.8440804330682362E-2</v>
      </c>
      <c r="I88" s="100" t="s">
        <v>444</v>
      </c>
      <c r="J88" s="100" t="s">
        <v>444</v>
      </c>
      <c r="K88" s="100" t="s">
        <v>444</v>
      </c>
      <c r="L88" s="100" t="s">
        <v>444</v>
      </c>
      <c r="M88" s="100">
        <v>5.0165422060460541E-2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2.3126545967126601E-4</v>
      </c>
      <c r="F89" s="100">
        <v>9.0247829877922072</v>
      </c>
      <c r="G89" s="100">
        <v>2.8429277359637998E-7</v>
      </c>
      <c r="H89" s="100">
        <v>1.1000000000000001E-3</v>
      </c>
      <c r="I89" s="100" t="s">
        <v>444</v>
      </c>
      <c r="J89" s="100" t="s">
        <v>444</v>
      </c>
      <c r="K89" s="100" t="s">
        <v>444</v>
      </c>
      <c r="L89" s="100" t="s">
        <v>444</v>
      </c>
      <c r="M89" s="100">
        <v>7.9440323341253408E-6</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5.1062995661999988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4.3578270741060507E-2</v>
      </c>
      <c r="F91" s="100">
        <v>0.1340646143632469</v>
      </c>
      <c r="G91" s="100">
        <v>1.4936530189877069E-2</v>
      </c>
      <c r="H91" s="100">
        <v>0.18963332688519305</v>
      </c>
      <c r="I91" s="100">
        <v>0.68358198561624328</v>
      </c>
      <c r="J91" s="100">
        <v>0.7146702224048791</v>
      </c>
      <c r="K91" s="100">
        <v>0.72109132112049767</v>
      </c>
      <c r="L91" s="100">
        <v>2.9246775943496299E-3</v>
      </c>
      <c r="M91" s="100">
        <v>1.3861702281640036</v>
      </c>
      <c r="N91" s="100">
        <v>0.75620129364184163</v>
      </c>
      <c r="O91" s="100">
        <v>0.19871978618554254</v>
      </c>
      <c r="P91" s="100">
        <v>3.4247513957349194E-3</v>
      </c>
      <c r="Q91" s="100">
        <v>1.4315681287016533E-3</v>
      </c>
      <c r="R91" s="100">
        <v>0.30033162786213902</v>
      </c>
      <c r="S91" s="100">
        <v>12.040940317972485</v>
      </c>
      <c r="T91" s="100">
        <v>0.56455436870392273</v>
      </c>
      <c r="U91" s="100">
        <v>6.7498801354647794E-2</v>
      </c>
      <c r="V91" s="100">
        <v>6.9603766790147752</v>
      </c>
      <c r="W91" s="100">
        <v>2.4071402610174979E-3</v>
      </c>
      <c r="X91" s="100">
        <v>2.6719258517294221E-3</v>
      </c>
      <c r="Y91" s="100">
        <v>1.083213183057874E-3</v>
      </c>
      <c r="Z91" s="100">
        <v>1.083213183057874E-3</v>
      </c>
      <c r="AA91" s="100">
        <v>1.083213183057874E-3</v>
      </c>
      <c r="AB91" s="100">
        <v>5.921565401103045E-3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1.425059E-2</v>
      </c>
      <c r="F92" s="100">
        <v>0.63945723999999993</v>
      </c>
      <c r="G92" s="100">
        <v>1.3644180000000001E-2</v>
      </c>
      <c r="H92" s="100" t="s">
        <v>443</v>
      </c>
      <c r="I92" s="100" t="s">
        <v>445</v>
      </c>
      <c r="J92" s="100" t="s">
        <v>445</v>
      </c>
      <c r="K92" s="100" t="s">
        <v>443</v>
      </c>
      <c r="L92" s="100" t="s">
        <v>443</v>
      </c>
      <c r="M92" s="100">
        <v>5.75481E-3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303.20400000000001</v>
      </c>
      <c r="AL92" s="29" t="s">
        <v>229</v>
      </c>
    </row>
    <row r="93" spans="1:38" ht="26.25" customHeight="1" thickBot="1" x14ac:dyDescent="0.3">
      <c r="A93" s="40" t="s">
        <v>53</v>
      </c>
      <c r="B93" s="44" t="s">
        <v>230</v>
      </c>
      <c r="C93" s="41" t="s">
        <v>403</v>
      </c>
      <c r="D93" s="47"/>
      <c r="E93" s="100">
        <v>0.12497343334330424</v>
      </c>
      <c r="F93" s="100">
        <v>2.7282544028554465</v>
      </c>
      <c r="G93" s="100">
        <v>2.2977519842129457E-3</v>
      </c>
      <c r="H93" s="100" t="s">
        <v>443</v>
      </c>
      <c r="I93" s="100">
        <v>1.8715465628229153E-2</v>
      </c>
      <c r="J93" s="100">
        <v>2.754761022062235E-2</v>
      </c>
      <c r="K93" s="100">
        <v>4.7747043878922216E-2</v>
      </c>
      <c r="L93" s="100">
        <v>4.1045872E-7</v>
      </c>
      <c r="M93" s="100">
        <v>0.4845841012272698</v>
      </c>
      <c r="N93" s="100" t="s">
        <v>443</v>
      </c>
      <c r="O93" s="100" t="s">
        <v>444</v>
      </c>
      <c r="P93" s="100" t="s">
        <v>443</v>
      </c>
      <c r="Q93" s="100" t="s">
        <v>444</v>
      </c>
      <c r="R93" s="100" t="s">
        <v>444</v>
      </c>
      <c r="S93" s="100" t="s">
        <v>444</v>
      </c>
      <c r="T93" s="100" t="s">
        <v>444</v>
      </c>
      <c r="U93" s="100" t="s">
        <v>444</v>
      </c>
      <c r="V93" s="100" t="s">
        <v>444</v>
      </c>
      <c r="W93" s="100">
        <v>1.0994430000000001E-3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0.70905131910403507</v>
      </c>
      <c r="F95" s="100" t="s">
        <v>444</v>
      </c>
      <c r="G95" s="100">
        <v>0.18035970128751391</v>
      </c>
      <c r="H95" s="100" t="s">
        <v>443</v>
      </c>
      <c r="I95" s="100" t="s">
        <v>445</v>
      </c>
      <c r="J95" s="100" t="s">
        <v>445</v>
      </c>
      <c r="K95" s="100" t="s">
        <v>445</v>
      </c>
      <c r="L95" s="100" t="s">
        <v>443</v>
      </c>
      <c r="M95" s="100">
        <v>0.50200409357994613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20.308449017499999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4.4664627649817448E-2</v>
      </c>
      <c r="F98" s="100" t="s">
        <v>443</v>
      </c>
      <c r="G98" s="100">
        <v>7.4080816325516902E-3</v>
      </c>
      <c r="H98" s="100">
        <v>2.1000000000000001E-4</v>
      </c>
      <c r="I98" s="100">
        <v>0.73806106616506062</v>
      </c>
      <c r="J98" s="100">
        <v>0.75372326970048742</v>
      </c>
      <c r="K98" s="100">
        <v>0.79091998477134096</v>
      </c>
      <c r="L98" s="100">
        <v>2.0665709852621702E-3</v>
      </c>
      <c r="M98" s="100">
        <v>1.3995447940129519E-2</v>
      </c>
      <c r="N98" s="100">
        <v>1.121</v>
      </c>
      <c r="O98" s="100">
        <v>4.7910000000000001E-3</v>
      </c>
      <c r="P98" s="100">
        <v>1.0200000000000001E-3</v>
      </c>
      <c r="Q98" s="100">
        <v>5.4999999999999997E-3</v>
      </c>
      <c r="R98" s="100">
        <v>0.19070100000000001</v>
      </c>
      <c r="S98" s="100">
        <v>7.0000000000000007E-2</v>
      </c>
      <c r="T98" s="100">
        <v>0.16011099999999998</v>
      </c>
      <c r="U98" s="100" t="s">
        <v>443</v>
      </c>
      <c r="V98" s="100" t="s">
        <v>443</v>
      </c>
      <c r="W98" s="100">
        <v>0.55032022299999994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0.21996310405136676</v>
      </c>
      <c r="F99" s="100">
        <v>6.9977242410751082</v>
      </c>
      <c r="G99" s="100" t="s">
        <v>444</v>
      </c>
      <c r="H99" s="100">
        <v>8.2941681445306887</v>
      </c>
      <c r="I99" s="100">
        <v>6.5764135102553134E-2</v>
      </c>
      <c r="J99" s="100">
        <v>0.11441046657619661</v>
      </c>
      <c r="K99" s="100">
        <v>0.25061342345262105</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731.23500000000013</v>
      </c>
      <c r="AL99" s="29" t="s">
        <v>243</v>
      </c>
    </row>
    <row r="100" spans="1:38" ht="26.25" customHeight="1" thickBot="1" x14ac:dyDescent="0.3">
      <c r="A100" s="40" t="s">
        <v>241</v>
      </c>
      <c r="B100" s="40" t="s">
        <v>244</v>
      </c>
      <c r="C100" s="41" t="s">
        <v>406</v>
      </c>
      <c r="D100" s="54"/>
      <c r="E100" s="100">
        <v>0.61773596395005448</v>
      </c>
      <c r="F100" s="100">
        <v>14.441287709931171</v>
      </c>
      <c r="G100" s="100" t="s">
        <v>444</v>
      </c>
      <c r="H100" s="100">
        <v>13.443910917046139</v>
      </c>
      <c r="I100" s="100">
        <v>0.13610932080181648</v>
      </c>
      <c r="J100" s="100">
        <v>0.2299861097998406</v>
      </c>
      <c r="K100" s="100">
        <v>0.50006793753946599</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2118.5360000000001</v>
      </c>
      <c r="AL100" s="29" t="s">
        <v>243</v>
      </c>
    </row>
    <row r="101" spans="1:38" ht="26.25" customHeight="1" thickBot="1" x14ac:dyDescent="0.3">
      <c r="A101" s="40" t="s">
        <v>241</v>
      </c>
      <c r="B101" s="40" t="s">
        <v>245</v>
      </c>
      <c r="C101" s="41" t="s">
        <v>246</v>
      </c>
      <c r="D101" s="54"/>
      <c r="E101" s="100">
        <v>1.6976773958783816E-3</v>
      </c>
      <c r="F101" s="100">
        <v>3.1818055851056973E-2</v>
      </c>
      <c r="G101" s="100" t="s">
        <v>444</v>
      </c>
      <c r="H101" s="100">
        <v>8.1439277443222158E-2</v>
      </c>
      <c r="I101" s="100">
        <v>1.83314E-3</v>
      </c>
      <c r="J101" s="100">
        <v>5.4994099999999997E-3</v>
      </c>
      <c r="K101" s="100">
        <v>1.2831949999999998E-2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114.04599999999999</v>
      </c>
      <c r="AL101" s="29" t="s">
        <v>243</v>
      </c>
    </row>
    <row r="102" spans="1:38" ht="26.25" customHeight="1" thickBot="1" x14ac:dyDescent="0.3">
      <c r="A102" s="40" t="s">
        <v>241</v>
      </c>
      <c r="B102" s="40" t="s">
        <v>247</v>
      </c>
      <c r="C102" s="41" t="s">
        <v>384</v>
      </c>
      <c r="D102" s="54"/>
      <c r="E102" s="100">
        <v>5.0514947677926164E-2</v>
      </c>
      <c r="F102" s="100">
        <v>1.7660793535073682</v>
      </c>
      <c r="G102" s="100" t="s">
        <v>444</v>
      </c>
      <c r="H102" s="100">
        <v>19.063866760311218</v>
      </c>
      <c r="I102" s="100">
        <v>4.25545622E-2</v>
      </c>
      <c r="J102" s="100">
        <v>0.62213737599999996</v>
      </c>
      <c r="K102" s="100">
        <v>4.0154113334352939</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6495.558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3.2742987173698632E-4</v>
      </c>
      <c r="F104" s="100">
        <v>1.2642597130569897E-2</v>
      </c>
      <c r="G104" s="100" t="s">
        <v>444</v>
      </c>
      <c r="H104" s="100">
        <v>2.112508389590137E-2</v>
      </c>
      <c r="I104" s="100">
        <v>1.522587E-4</v>
      </c>
      <c r="J104" s="100">
        <v>4.7940899999999998E-4</v>
      </c>
      <c r="K104" s="100">
        <v>1.118611E-3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20.261000000000003</v>
      </c>
      <c r="AL104" s="29" t="s">
        <v>243</v>
      </c>
    </row>
    <row r="105" spans="1:38" ht="26.25" customHeight="1" thickBot="1" x14ac:dyDescent="0.3">
      <c r="A105" s="40" t="s">
        <v>241</v>
      </c>
      <c r="B105" s="40" t="s">
        <v>252</v>
      </c>
      <c r="C105" s="41" t="s">
        <v>253</v>
      </c>
      <c r="D105" s="54"/>
      <c r="E105" s="100">
        <v>1.436999646049315E-2</v>
      </c>
      <c r="F105" s="100">
        <v>0.34755115810136988</v>
      </c>
      <c r="G105" s="100" t="s">
        <v>444</v>
      </c>
      <c r="H105" s="100">
        <v>0.24994417332017807</v>
      </c>
      <c r="I105" s="100">
        <v>5.7803400000000001E-3</v>
      </c>
      <c r="J105" s="100">
        <v>9.1004899999999993E-3</v>
      </c>
      <c r="K105" s="100">
        <v>1.9801200000000001E-2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48.339000000000006</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5.2001263711150943E-2</v>
      </c>
      <c r="F107" s="100">
        <v>2.0715466249999999</v>
      </c>
      <c r="G107" s="100" t="s">
        <v>444</v>
      </c>
      <c r="H107" s="100">
        <v>1.8234413352409105</v>
      </c>
      <c r="I107" s="100">
        <v>1.0921354000000001E-2</v>
      </c>
      <c r="J107" s="100">
        <v>0.20988541499999999</v>
      </c>
      <c r="K107" s="100">
        <v>0.99695572125000009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12554.828000000001</v>
      </c>
      <c r="AL107" s="29" t="s">
        <v>243</v>
      </c>
    </row>
    <row r="108" spans="1:38" ht="26.25" customHeight="1" thickBot="1" x14ac:dyDescent="0.3">
      <c r="A108" s="40" t="s">
        <v>241</v>
      </c>
      <c r="B108" s="40" t="s">
        <v>257</v>
      </c>
      <c r="C108" s="41" t="s">
        <v>378</v>
      </c>
      <c r="D108" s="54"/>
      <c r="E108" s="100">
        <v>0.53736980167998838</v>
      </c>
      <c r="F108" s="100">
        <v>2.4313573439999998</v>
      </c>
      <c r="G108" s="100" t="s">
        <v>444</v>
      </c>
      <c r="H108" s="100">
        <v>3.2107384605405533</v>
      </c>
      <c r="I108" s="100">
        <v>3.9302613499999993E-2</v>
      </c>
      <c r="J108" s="100">
        <v>0.51883122299999995</v>
      </c>
      <c r="K108" s="100">
        <v>1.0376624459999999</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22512.568000000003</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9.9954430906965056E-3</v>
      </c>
      <c r="F110" s="100">
        <v>0.33007571420000004</v>
      </c>
      <c r="G110" s="100" t="s">
        <v>444</v>
      </c>
      <c r="H110" s="100">
        <v>0.19992432230467139</v>
      </c>
      <c r="I110" s="100">
        <v>1.5226126400000001E-2</v>
      </c>
      <c r="J110" s="100">
        <v>7.3281479999999996E-2</v>
      </c>
      <c r="K110" s="100">
        <v>7.3283259999999989E-2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675.07079999999996</v>
      </c>
      <c r="AL110" s="29" t="s">
        <v>243</v>
      </c>
    </row>
    <row r="111" spans="1:38" ht="26.25" customHeight="1" thickBot="1" x14ac:dyDescent="0.3">
      <c r="A111" s="40" t="s">
        <v>241</v>
      </c>
      <c r="B111" s="40" t="s">
        <v>260</v>
      </c>
      <c r="C111" s="41" t="s">
        <v>374</v>
      </c>
      <c r="D111" s="54"/>
      <c r="E111" s="100">
        <v>6.2126999999999997E-5</v>
      </c>
      <c r="F111" s="100">
        <v>6.7700543000000002E-2</v>
      </c>
      <c r="G111" s="100" t="s">
        <v>444</v>
      </c>
      <c r="H111" s="100">
        <v>8.7179300000000001E-2</v>
      </c>
      <c r="I111" s="100">
        <v>1.42905E-4</v>
      </c>
      <c r="J111" s="100">
        <v>2.722E-4</v>
      </c>
      <c r="K111" s="100">
        <v>6.1244999999999995E-4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62.127000000000002</v>
      </c>
      <c r="AL111" s="29" t="s">
        <v>243</v>
      </c>
    </row>
    <row r="112" spans="1:38" ht="26.25" customHeight="1" thickBot="1" x14ac:dyDescent="0.3">
      <c r="A112" s="40" t="s">
        <v>261</v>
      </c>
      <c r="B112" s="40" t="s">
        <v>262</v>
      </c>
      <c r="C112" s="41" t="s">
        <v>263</v>
      </c>
      <c r="D112" s="42"/>
      <c r="E112" s="100">
        <v>6.2289828171507997</v>
      </c>
      <c r="F112" s="100" t="s">
        <v>444</v>
      </c>
      <c r="G112" s="100" t="s">
        <v>444</v>
      </c>
      <c r="H112" s="100">
        <v>5.8574170924384994</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155724570.00876999</v>
      </c>
      <c r="AL112" s="29" t="s">
        <v>416</v>
      </c>
    </row>
    <row r="113" spans="1:38" ht="26.25" customHeight="1" thickBot="1" x14ac:dyDescent="0.3">
      <c r="A113" s="40" t="s">
        <v>261</v>
      </c>
      <c r="B113" s="55" t="s">
        <v>264</v>
      </c>
      <c r="C113" s="56" t="s">
        <v>265</v>
      </c>
      <c r="D113" s="42"/>
      <c r="E113" s="100">
        <v>7.9554484757368975</v>
      </c>
      <c r="F113" s="100">
        <v>2.490891806461335</v>
      </c>
      <c r="G113" s="100" t="s">
        <v>444</v>
      </c>
      <c r="H113" s="100">
        <v>24.428051792159835</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150814608.51619667</v>
      </c>
      <c r="AL113" s="97" t="s">
        <v>432</v>
      </c>
    </row>
    <row r="114" spans="1:38" ht="26.25" customHeight="1" thickBot="1" x14ac:dyDescent="0.3">
      <c r="A114" s="40" t="s">
        <v>261</v>
      </c>
      <c r="B114" s="55" t="s">
        <v>266</v>
      </c>
      <c r="C114" s="56" t="s">
        <v>385</v>
      </c>
      <c r="D114" s="42"/>
      <c r="E114" s="100">
        <v>1.264712E-2</v>
      </c>
      <c r="F114" s="100" t="s">
        <v>444</v>
      </c>
      <c r="G114" s="100" t="s">
        <v>444</v>
      </c>
      <c r="H114" s="100">
        <v>6.3988400000000003E-3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316178.37946207298</v>
      </c>
      <c r="AL114" s="29" t="s">
        <v>410</v>
      </c>
    </row>
    <row r="115" spans="1:38" ht="26.25" customHeight="1" thickBot="1" x14ac:dyDescent="0.3">
      <c r="A115" s="40" t="s">
        <v>261</v>
      </c>
      <c r="B115" s="55" t="s">
        <v>267</v>
      </c>
      <c r="C115" s="56" t="s">
        <v>268</v>
      </c>
      <c r="D115" s="42"/>
      <c r="E115" s="100">
        <v>8.267188E-4</v>
      </c>
      <c r="F115" s="100" t="s">
        <v>444</v>
      </c>
      <c r="G115" s="100" t="s">
        <v>444</v>
      </c>
      <c r="H115" s="100">
        <v>1.6534376E-3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20667.97</v>
      </c>
      <c r="AL115" s="29" t="s">
        <v>410</v>
      </c>
    </row>
    <row r="116" spans="1:38" ht="26.25" customHeight="1" thickBot="1" x14ac:dyDescent="0.3">
      <c r="A116" s="40" t="s">
        <v>261</v>
      </c>
      <c r="B116" s="40" t="s">
        <v>269</v>
      </c>
      <c r="C116" s="46" t="s">
        <v>407</v>
      </c>
      <c r="D116" s="42"/>
      <c r="E116" s="100" t="s">
        <v>445</v>
      </c>
      <c r="F116" s="100">
        <v>7.1531041226417513E-2</v>
      </c>
      <c r="G116" s="100" t="s">
        <v>444</v>
      </c>
      <c r="H116" s="100">
        <v>8.0516037218046783</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79897742.218051165</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7.3110527565E-2</v>
      </c>
      <c r="J119" s="100">
        <v>1.3137029341999999</v>
      </c>
      <c r="K119" s="100">
        <v>1.3137029341999999</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1392691</v>
      </c>
      <c r="AL119" s="29" t="s">
        <v>410</v>
      </c>
    </row>
    <row r="120" spans="1:38" ht="26.25" customHeight="1" thickBot="1" x14ac:dyDescent="0.3">
      <c r="A120" s="40" t="s">
        <v>261</v>
      </c>
      <c r="B120" s="40" t="s">
        <v>275</v>
      </c>
      <c r="C120" s="41" t="s">
        <v>276</v>
      </c>
      <c r="D120" s="42"/>
      <c r="E120" s="100" t="s">
        <v>444</v>
      </c>
      <c r="F120" s="100" t="s">
        <v>444</v>
      </c>
      <c r="G120" s="100" t="s">
        <v>444</v>
      </c>
      <c r="H120" s="100">
        <v>7.5769448119999999E-2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8.2887855406951907</v>
      </c>
      <c r="AL120" s="97" t="s">
        <v>433</v>
      </c>
    </row>
    <row r="121" spans="1:38" ht="26.25" customHeight="1" thickBot="1" x14ac:dyDescent="0.3">
      <c r="A121" s="40" t="s">
        <v>261</v>
      </c>
      <c r="B121" s="40" t="s">
        <v>277</v>
      </c>
      <c r="C121" s="46" t="s">
        <v>278</v>
      </c>
      <c r="D121" s="43"/>
      <c r="E121" s="100" t="s">
        <v>444</v>
      </c>
      <c r="F121" s="100">
        <v>1.2234652228</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1422633.98</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1.9269911180000001</v>
      </c>
      <c r="G125" s="100" t="s">
        <v>443</v>
      </c>
      <c r="H125" s="100" t="s">
        <v>443</v>
      </c>
      <c r="I125" s="100">
        <v>5.6012436699999999E-5</v>
      </c>
      <c r="J125" s="100">
        <v>3.7443889810000002E-4</v>
      </c>
      <c r="K125" s="100">
        <v>7.9249479369999996E-4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2725.0929000000001</v>
      </c>
      <c r="AL125" s="29" t="s">
        <v>421</v>
      </c>
    </row>
    <row r="126" spans="1:38" ht="26.25" customHeight="1" thickBot="1" x14ac:dyDescent="0.3">
      <c r="A126" s="40" t="s">
        <v>286</v>
      </c>
      <c r="B126" s="40" t="s">
        <v>289</v>
      </c>
      <c r="C126" s="41" t="s">
        <v>290</v>
      </c>
      <c r="D126" s="42"/>
      <c r="E126" s="100" t="s">
        <v>443</v>
      </c>
      <c r="F126" s="100">
        <v>2.7703144459999999E-2</v>
      </c>
      <c r="G126" s="100" t="s">
        <v>444</v>
      </c>
      <c r="H126" s="100">
        <v>0.26305944000000003</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1096.0810000000001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0.31697601999999997</v>
      </c>
      <c r="F128" s="100">
        <v>6.8894220049999996E-3</v>
      </c>
      <c r="G128" s="100">
        <v>2.8518450000000001E-2</v>
      </c>
      <c r="H128" s="100">
        <v>6.6110000000000002E-5</v>
      </c>
      <c r="I128" s="100">
        <v>2.5427658000000001E-3</v>
      </c>
      <c r="J128" s="100">
        <v>2.7641176999999998E-3</v>
      </c>
      <c r="K128" s="100">
        <v>3.0320699999999996E-3</v>
      </c>
      <c r="L128" s="100">
        <v>7.8105290000000005E-5</v>
      </c>
      <c r="M128" s="100">
        <v>3.7051139999999996E-2</v>
      </c>
      <c r="N128" s="100">
        <v>0.200215174</v>
      </c>
      <c r="O128" s="100">
        <v>2.14088204E-2</v>
      </c>
      <c r="P128" s="100">
        <v>1.113319208E-2</v>
      </c>
      <c r="Q128" s="100">
        <v>3.2976154000000001E-2</v>
      </c>
      <c r="R128" s="100">
        <v>0.16167119480000003</v>
      </c>
      <c r="S128" s="100">
        <v>5.551330912E-2</v>
      </c>
      <c r="T128" s="100">
        <v>6.3098107199999996E-3</v>
      </c>
      <c r="U128" s="100">
        <v>4.647778E-3</v>
      </c>
      <c r="V128" s="100">
        <v>0.14780537799999999</v>
      </c>
      <c r="W128" s="100">
        <v>6.5736080000000002E-2</v>
      </c>
      <c r="X128" s="100">
        <v>5.0031430999999992E-4</v>
      </c>
      <c r="Y128" s="100">
        <v>5.0075657999999995E-4</v>
      </c>
      <c r="Z128" s="100">
        <v>5.0036551999999999E-4</v>
      </c>
      <c r="AA128" s="100">
        <v>5.0046328999999996E-4</v>
      </c>
      <c r="AB128" s="100">
        <v>2.0018997099999999E-3</v>
      </c>
      <c r="AC128" s="100">
        <v>0.16697254545999998</v>
      </c>
      <c r="AD128" s="100">
        <v>1.8429999999999998E-2</v>
      </c>
      <c r="AE128" s="101"/>
      <c r="AF128" s="100" t="s">
        <v>444</v>
      </c>
      <c r="AG128" s="100" t="s">
        <v>444</v>
      </c>
      <c r="AH128" s="100" t="s">
        <v>444</v>
      </c>
      <c r="AI128" s="100" t="s">
        <v>444</v>
      </c>
      <c r="AJ128" s="100" t="s">
        <v>444</v>
      </c>
      <c r="AK128" s="100">
        <v>226.98614000000003</v>
      </c>
      <c r="AL128" s="29" t="s">
        <v>298</v>
      </c>
    </row>
    <row r="129" spans="1:38" ht="26.25" customHeight="1" thickBot="1" x14ac:dyDescent="0.3">
      <c r="A129" s="40" t="s">
        <v>286</v>
      </c>
      <c r="B129" s="44" t="s">
        <v>296</v>
      </c>
      <c r="C129" s="52" t="s">
        <v>297</v>
      </c>
      <c r="D129" s="42"/>
      <c r="E129" s="100">
        <v>0.18446170267771289</v>
      </c>
      <c r="F129" s="100">
        <v>5.3457071675000002E-2</v>
      </c>
      <c r="G129" s="100">
        <v>1.1628233311830045</v>
      </c>
      <c r="H129" s="100" t="s">
        <v>445</v>
      </c>
      <c r="I129" s="100">
        <v>5.77792154E-2</v>
      </c>
      <c r="J129" s="100">
        <v>5.7880510099999997E-2</v>
      </c>
      <c r="K129" s="100">
        <v>5.800313E-2</v>
      </c>
      <c r="L129" s="100">
        <v>4.6115146929999996E-2</v>
      </c>
      <c r="M129" s="100">
        <v>0.75437561893925231</v>
      </c>
      <c r="N129" s="100">
        <v>7.7999999999999996E-3</v>
      </c>
      <c r="O129" s="100">
        <v>2.48E-3</v>
      </c>
      <c r="P129" s="100">
        <v>8.9999999999999998E-4</v>
      </c>
      <c r="Q129" s="100">
        <v>3.5000000000000001E-3</v>
      </c>
      <c r="R129" s="100">
        <v>4.5999999999999999E-3</v>
      </c>
      <c r="S129" s="100">
        <v>2.8E-3</v>
      </c>
      <c r="T129" s="100">
        <v>2.8E-3</v>
      </c>
      <c r="U129" s="100">
        <v>1.4612519999999999E-3</v>
      </c>
      <c r="V129" s="100">
        <v>4.0399320000000004E-3</v>
      </c>
      <c r="W129" s="100">
        <v>0.111363608</v>
      </c>
      <c r="X129" s="100" t="s">
        <v>443</v>
      </c>
      <c r="Y129" s="100" t="s">
        <v>443</v>
      </c>
      <c r="Z129" s="100" t="s">
        <v>443</v>
      </c>
      <c r="AA129" s="100" t="s">
        <v>443</v>
      </c>
      <c r="AB129" s="100" t="s">
        <v>443</v>
      </c>
      <c r="AC129" s="100">
        <v>2.2272721620000002E-2</v>
      </c>
      <c r="AD129" s="100" t="s">
        <v>443</v>
      </c>
      <c r="AE129" s="101"/>
      <c r="AF129" s="100" t="s">
        <v>444</v>
      </c>
      <c r="AG129" s="100" t="s">
        <v>444</v>
      </c>
      <c r="AH129" s="100" t="s">
        <v>444</v>
      </c>
      <c r="AI129" s="100" t="s">
        <v>444</v>
      </c>
      <c r="AJ129" s="100" t="s">
        <v>444</v>
      </c>
      <c r="AK129" s="100">
        <v>28.186460000000022</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5.4011979E-5</v>
      </c>
      <c r="G131" s="100" t="s">
        <v>445</v>
      </c>
      <c r="H131" s="100" t="s">
        <v>445</v>
      </c>
      <c r="I131" s="100">
        <v>1.044E-4</v>
      </c>
      <c r="J131" s="100">
        <v>1.3860000000000001E-4</v>
      </c>
      <c r="K131" s="100">
        <v>1.8000000000000001E-4</v>
      </c>
      <c r="L131" s="100">
        <v>6.2639999999999997E-6</v>
      </c>
      <c r="M131" s="100" t="s">
        <v>445</v>
      </c>
      <c r="N131" s="100" t="s">
        <v>445</v>
      </c>
      <c r="O131" s="100" t="s">
        <v>445</v>
      </c>
      <c r="P131" s="100" t="s">
        <v>445</v>
      </c>
      <c r="Q131" s="100" t="s">
        <v>445</v>
      </c>
      <c r="R131" s="100" t="s">
        <v>445</v>
      </c>
      <c r="S131" s="100" t="s">
        <v>445</v>
      </c>
      <c r="T131" s="100" t="s">
        <v>445</v>
      </c>
      <c r="U131" s="100" t="s">
        <v>445</v>
      </c>
      <c r="V131" s="100" t="s">
        <v>445</v>
      </c>
      <c r="W131" s="100">
        <v>2.9001280000000001E-3</v>
      </c>
      <c r="X131" s="100" t="s">
        <v>443</v>
      </c>
      <c r="Y131" s="100" t="s">
        <v>443</v>
      </c>
      <c r="Z131" s="100" t="s">
        <v>443</v>
      </c>
      <c r="AA131" s="100" t="s">
        <v>443</v>
      </c>
      <c r="AB131" s="100" t="s">
        <v>443</v>
      </c>
      <c r="AC131" s="100">
        <v>5.5102427480000001E-2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8.5518243200000002E-4</v>
      </c>
      <c r="G132" s="100" t="s">
        <v>445</v>
      </c>
      <c r="H132" s="100" t="s">
        <v>445</v>
      </c>
      <c r="I132" s="100">
        <v>1.7724800000000001E-3</v>
      </c>
      <c r="J132" s="100">
        <v>2.3531200000000002E-3</v>
      </c>
      <c r="K132" s="100">
        <v>3.0560000000000001E-3</v>
      </c>
      <c r="L132" s="100">
        <v>1.32936E-4</v>
      </c>
      <c r="M132" s="100" t="s">
        <v>445</v>
      </c>
      <c r="N132" s="100" t="s">
        <v>445</v>
      </c>
      <c r="O132" s="100" t="s">
        <v>445</v>
      </c>
      <c r="P132" s="100" t="s">
        <v>445</v>
      </c>
      <c r="Q132" s="100" t="s">
        <v>445</v>
      </c>
      <c r="R132" s="100" t="s">
        <v>445</v>
      </c>
      <c r="S132" s="100" t="s">
        <v>445</v>
      </c>
      <c r="T132" s="100" t="s">
        <v>445</v>
      </c>
      <c r="U132" s="100" t="s">
        <v>445</v>
      </c>
      <c r="V132" s="100" t="s">
        <v>445</v>
      </c>
      <c r="W132" s="100">
        <v>1.8367319999999999E-2</v>
      </c>
      <c r="X132" s="100" t="s">
        <v>443</v>
      </c>
      <c r="Y132" s="100" t="s">
        <v>443</v>
      </c>
      <c r="Z132" s="100" t="s">
        <v>443</v>
      </c>
      <c r="AA132" s="100" t="s">
        <v>443</v>
      </c>
      <c r="AB132" s="100" t="s">
        <v>443</v>
      </c>
      <c r="AC132" s="100">
        <v>9.1836601340000004E-2</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1.1543405E-2</v>
      </c>
      <c r="F133" s="100">
        <v>1.8189700000000001E-4</v>
      </c>
      <c r="G133" s="100">
        <v>1.5810970000000001E-3</v>
      </c>
      <c r="H133" s="100" t="s">
        <v>443</v>
      </c>
      <c r="I133" s="100">
        <v>1.58857193E-2</v>
      </c>
      <c r="J133" s="100">
        <v>1.58857193E-2</v>
      </c>
      <c r="K133" s="100">
        <v>1.5939728640000001E-2</v>
      </c>
      <c r="L133" s="100" t="s">
        <v>443</v>
      </c>
      <c r="M133" s="100">
        <v>1.9588800000000001E-3</v>
      </c>
      <c r="N133" s="100">
        <v>4.2017857E-4</v>
      </c>
      <c r="O133" s="100">
        <v>7.0383570000000006E-5</v>
      </c>
      <c r="P133" s="100">
        <v>5.078531E-2</v>
      </c>
      <c r="Q133" s="100">
        <v>1.9043458999999999E-4</v>
      </c>
      <c r="R133" s="100">
        <v>1.8973364E-4</v>
      </c>
      <c r="S133" s="100">
        <v>1.7392417000000002E-4</v>
      </c>
      <c r="T133" s="100">
        <v>2.4247727000000001E-4</v>
      </c>
      <c r="U133" s="100">
        <v>2.7676382E-4</v>
      </c>
      <c r="V133" s="100">
        <v>2.2403942800000003E-3</v>
      </c>
      <c r="W133" s="100">
        <v>0.10304578299999999</v>
      </c>
      <c r="X133" s="100">
        <v>1.8469079999999999E-7</v>
      </c>
      <c r="Y133" s="100">
        <v>1.0088299000000001E-7</v>
      </c>
      <c r="Z133" s="100">
        <v>9.0106360000000009E-8</v>
      </c>
      <c r="AA133" s="100">
        <v>9.7806809999999996E-8</v>
      </c>
      <c r="AB133" s="100">
        <v>4.7348696000000002E-7</v>
      </c>
      <c r="AC133" s="100">
        <v>2.1028499999999999E-3</v>
      </c>
      <c r="AD133" s="100">
        <v>5.7337899999999999E-3</v>
      </c>
      <c r="AE133" s="101"/>
      <c r="AF133" s="100" t="s">
        <v>444</v>
      </c>
      <c r="AG133" s="100" t="s">
        <v>444</v>
      </c>
      <c r="AH133" s="100" t="s">
        <v>444</v>
      </c>
      <c r="AI133" s="100" t="s">
        <v>444</v>
      </c>
      <c r="AJ133" s="100" t="s">
        <v>444</v>
      </c>
      <c r="AK133" s="100">
        <v>39659</v>
      </c>
      <c r="AL133" s="29" t="s">
        <v>413</v>
      </c>
    </row>
    <row r="134" spans="1:38" ht="26.25" customHeight="1" thickBot="1" x14ac:dyDescent="0.3">
      <c r="A134" s="40" t="s">
        <v>286</v>
      </c>
      <c r="B134" s="44" t="s">
        <v>307</v>
      </c>
      <c r="C134" s="41" t="s">
        <v>308</v>
      </c>
      <c r="D134" s="42"/>
      <c r="E134" s="100">
        <v>0.11230900000000001</v>
      </c>
      <c r="F134" s="100" t="s">
        <v>443</v>
      </c>
      <c r="G134" s="100">
        <v>1.1415E-2</v>
      </c>
      <c r="H134" s="100" t="s">
        <v>443</v>
      </c>
      <c r="I134" s="100" t="s">
        <v>443</v>
      </c>
      <c r="J134" s="100" t="s">
        <v>443</v>
      </c>
      <c r="K134" s="100" t="s">
        <v>443</v>
      </c>
      <c r="L134" s="100" t="s">
        <v>443</v>
      </c>
      <c r="M134" s="100">
        <v>9.1699999999999993E-3</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7.8670340946434006E-2</v>
      </c>
      <c r="F135" s="100">
        <v>3.0429094140000001E-2</v>
      </c>
      <c r="G135" s="100">
        <v>2.72130110192067E-3</v>
      </c>
      <c r="H135" s="100" t="s">
        <v>443</v>
      </c>
      <c r="I135" s="100">
        <v>0.103656832882251</v>
      </c>
      <c r="J135" s="100">
        <v>0.11157334517874801</v>
      </c>
      <c r="K135" s="100">
        <v>0.114789428299199</v>
      </c>
      <c r="L135" s="100">
        <v>4.35358698105454E-2</v>
      </c>
      <c r="M135" s="100">
        <v>1.38118400472937</v>
      </c>
      <c r="N135" s="100">
        <v>1.212215945401E-2</v>
      </c>
      <c r="O135" s="100">
        <v>2.4739100926550002E-3</v>
      </c>
      <c r="P135" s="100" t="s">
        <v>443</v>
      </c>
      <c r="Q135" s="100">
        <v>1.0143031379886E-2</v>
      </c>
      <c r="R135" s="100">
        <v>2.4739100926599999E-4</v>
      </c>
      <c r="S135" s="100">
        <v>4.9478201853100003E-3</v>
      </c>
      <c r="T135" s="100" t="s">
        <v>443</v>
      </c>
      <c r="U135" s="100">
        <v>1.731737064859E-3</v>
      </c>
      <c r="V135" s="100">
        <v>0.43367643924244897</v>
      </c>
      <c r="W135" s="100">
        <v>20.96236652</v>
      </c>
      <c r="X135" s="100">
        <v>2.4303200269999999E-2</v>
      </c>
      <c r="Y135" s="100">
        <v>3.2281845789999999E-2</v>
      </c>
      <c r="Z135" s="100">
        <v>1.2959158280000001E-2</v>
      </c>
      <c r="AA135" s="100">
        <v>1.9504693399999998E-2</v>
      </c>
      <c r="AB135" s="100">
        <v>8.9048897739999994E-2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7.1688942389999998E-3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477926113.49841303</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444</v>
      </c>
      <c r="J137" s="100" t="s">
        <v>444</v>
      </c>
      <c r="K137" s="100" t="s">
        <v>444</v>
      </c>
      <c r="L137" s="100" t="s">
        <v>444</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1.401003E-2</v>
      </c>
      <c r="G139" s="100" t="s">
        <v>443</v>
      </c>
      <c r="H139" s="100" t="s">
        <v>443</v>
      </c>
      <c r="I139" s="100">
        <v>0.64022345262760694</v>
      </c>
      <c r="J139" s="100">
        <v>0.64022345262760694</v>
      </c>
      <c r="K139" s="100">
        <v>0.64022345262760694</v>
      </c>
      <c r="L139" s="100" t="s">
        <v>443</v>
      </c>
      <c r="M139" s="100" t="s">
        <v>443</v>
      </c>
      <c r="N139" s="100">
        <v>1.870977035279E-3</v>
      </c>
      <c r="O139" s="100">
        <v>3.7437588777069998E-3</v>
      </c>
      <c r="P139" s="100">
        <v>3.7445588777069998E-3</v>
      </c>
      <c r="Q139" s="100">
        <v>5.9652011653820005E-3</v>
      </c>
      <c r="R139" s="100">
        <v>5.6923092981330005E-3</v>
      </c>
      <c r="S139" s="100">
        <v>1.3214411579715001E-2</v>
      </c>
      <c r="T139" s="100">
        <v>2.5100000000000001E-6</v>
      </c>
      <c r="U139" s="100" t="s">
        <v>443</v>
      </c>
      <c r="V139" s="100">
        <v>9.960140000000001E-3</v>
      </c>
      <c r="W139" s="100">
        <v>6.3836066789999997</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1138</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337.60386734969529</v>
      </c>
      <c r="F141" s="102">
        <f t="shared" ref="F141:AD141" si="0">SUM(F14:F140)</f>
        <v>213.31828198696488</v>
      </c>
      <c r="G141" s="102">
        <f t="shared" si="0"/>
        <v>157.0159145257812</v>
      </c>
      <c r="H141" s="102">
        <f t="shared" si="0"/>
        <v>90.29977249302658</v>
      </c>
      <c r="I141" s="102">
        <f t="shared" si="0"/>
        <v>36.387358425403519</v>
      </c>
      <c r="J141" s="102">
        <f t="shared" si="0"/>
        <v>49.744018892937703</v>
      </c>
      <c r="K141" s="102">
        <f t="shared" si="0"/>
        <v>75.073440488435125</v>
      </c>
      <c r="L141" s="102">
        <f t="shared" si="0"/>
        <v>8.0195508449189887</v>
      </c>
      <c r="M141" s="102">
        <f t="shared" si="0"/>
        <v>961.82367317586272</v>
      </c>
      <c r="N141" s="102">
        <f t="shared" si="0"/>
        <v>89.8993122747396</v>
      </c>
      <c r="O141" s="102">
        <f t="shared" si="0"/>
        <v>2.3872042264150193</v>
      </c>
      <c r="P141" s="102">
        <f t="shared" si="0"/>
        <v>3.8738974427818857</v>
      </c>
      <c r="Q141" s="102">
        <f t="shared" si="0"/>
        <v>3.5732854955031068</v>
      </c>
      <c r="R141" s="102">
        <f>SUM(R14:R140)</f>
        <v>20.034119022037522</v>
      </c>
      <c r="S141" s="102">
        <f t="shared" si="0"/>
        <v>102.41984294658846</v>
      </c>
      <c r="T141" s="102">
        <f t="shared" si="0"/>
        <v>35.168301567584017</v>
      </c>
      <c r="U141" s="102">
        <f t="shared" si="0"/>
        <v>8.393891643719396</v>
      </c>
      <c r="V141" s="102">
        <f t="shared" si="0"/>
        <v>183.92322731182355</v>
      </c>
      <c r="W141" s="102">
        <f t="shared" si="0"/>
        <v>67.616888043177624</v>
      </c>
      <c r="X141" s="102">
        <f t="shared" si="0"/>
        <v>8.7054436547924379</v>
      </c>
      <c r="Y141" s="102">
        <f t="shared" si="0"/>
        <v>10.007224605137296</v>
      </c>
      <c r="Z141" s="102">
        <f t="shared" si="0"/>
        <v>5.4125521731693302</v>
      </c>
      <c r="AA141" s="102">
        <f t="shared" si="0"/>
        <v>4.3166950168105878</v>
      </c>
      <c r="AB141" s="102">
        <f t="shared" si="0"/>
        <v>28.44191808393877</v>
      </c>
      <c r="AC141" s="102">
        <f t="shared" si="0"/>
        <v>20.730842949728935</v>
      </c>
      <c r="AD141" s="102">
        <f t="shared" si="0"/>
        <v>112.44538174523721</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56.667795150567486</v>
      </c>
      <c r="F143" s="100">
        <v>19.499780775936372</v>
      </c>
      <c r="G143" s="100">
        <v>0.37773417441269208</v>
      </c>
      <c r="H143" s="100">
        <v>1.9132664061805587</v>
      </c>
      <c r="I143" s="100">
        <v>3.4333070797752328</v>
      </c>
      <c r="J143" s="100">
        <v>3.4333070797752328</v>
      </c>
      <c r="K143" s="100">
        <v>3.4333070797752328</v>
      </c>
      <c r="L143" s="100">
        <v>2.4403232176684324</v>
      </c>
      <c r="M143" s="100">
        <v>161.70360128624472</v>
      </c>
      <c r="N143" s="100">
        <v>3.4788276771247215</v>
      </c>
      <c r="O143" s="100">
        <v>4.3748227610520781E-4</v>
      </c>
      <c r="P143" s="100">
        <v>2.6967106665031444E-2</v>
      </c>
      <c r="Q143" s="100">
        <v>7.1971643539345113E-4</v>
      </c>
      <c r="R143" s="100">
        <v>3.1368258579586111E-2</v>
      </c>
      <c r="S143" s="100">
        <v>2.1462574098489163E-2</v>
      </c>
      <c r="T143" s="100">
        <v>4.0786508566752998E-3</v>
      </c>
      <c r="U143" s="100">
        <v>5.6446831857648631E-4</v>
      </c>
      <c r="V143" s="100">
        <v>9.6946853839258579E-2</v>
      </c>
      <c r="W143" s="100">
        <v>3.3284935</v>
      </c>
      <c r="X143" s="100">
        <v>8.8706323963000003E-2</v>
      </c>
      <c r="Y143" s="100">
        <v>0.1016523399008</v>
      </c>
      <c r="Z143" s="100">
        <v>7.677450493070001E-2</v>
      </c>
      <c r="AA143" s="100">
        <v>8.8248520092699997E-2</v>
      </c>
      <c r="AB143" s="100">
        <v>0.35538168888720001</v>
      </c>
      <c r="AC143" s="100">
        <v>3.3284944000000001E-3</v>
      </c>
      <c r="AD143" s="100">
        <v>6.7130510000000011E-4</v>
      </c>
      <c r="AE143" s="108"/>
      <c r="AF143" s="100">
        <v>179576.9985648088</v>
      </c>
      <c r="AG143" s="100" t="s">
        <v>444</v>
      </c>
      <c r="AH143" s="100" t="s">
        <v>444</v>
      </c>
      <c r="AI143" s="100" t="s">
        <v>444</v>
      </c>
      <c r="AJ143" s="100">
        <v>0.37646483349999998</v>
      </c>
      <c r="AK143" s="100" t="s">
        <v>444</v>
      </c>
      <c r="AL143" s="32" t="s">
        <v>49</v>
      </c>
    </row>
    <row r="144" spans="1:38" ht="26.25" customHeight="1" thickBot="1" x14ac:dyDescent="0.3">
      <c r="A144" s="65"/>
      <c r="B144" s="32" t="s">
        <v>346</v>
      </c>
      <c r="C144" s="66" t="s">
        <v>353</v>
      </c>
      <c r="D144" s="67" t="s">
        <v>279</v>
      </c>
      <c r="E144" s="100">
        <v>9.8169030499574657</v>
      </c>
      <c r="F144" s="100">
        <v>1.2126187412294021</v>
      </c>
      <c r="G144" s="100">
        <v>6.0031877448013721E-2</v>
      </c>
      <c r="H144" s="100">
        <v>2.0997355942670395E-2</v>
      </c>
      <c r="I144" s="100">
        <v>1.0850324329853622</v>
      </c>
      <c r="J144" s="100">
        <v>1.0850324329853622</v>
      </c>
      <c r="K144" s="100">
        <v>1.0850324329853622</v>
      </c>
      <c r="L144" s="100">
        <v>0.75666581506690067</v>
      </c>
      <c r="M144" s="100">
        <v>7.4442750339014996</v>
      </c>
      <c r="N144" s="100">
        <v>4.6353764113833337E-2</v>
      </c>
      <c r="O144" s="100">
        <v>3.4940047862945779E-5</v>
      </c>
      <c r="P144" s="100">
        <v>3.4466948744373777E-3</v>
      </c>
      <c r="Q144" s="100">
        <v>6.7824494133612574E-5</v>
      </c>
      <c r="R144" s="100">
        <v>5.3704064956395002E-3</v>
      </c>
      <c r="S144" s="100">
        <v>3.6069903649887623E-3</v>
      </c>
      <c r="T144" s="100">
        <v>1.7059421533596798E-4</v>
      </c>
      <c r="U144" s="100">
        <v>6.576889254133355E-5</v>
      </c>
      <c r="V144" s="100">
        <v>1.1776732609671669E-2</v>
      </c>
      <c r="W144" s="100">
        <v>0.42699949999999998</v>
      </c>
      <c r="X144" s="100">
        <v>1.41060705515E-2</v>
      </c>
      <c r="Y144" s="100">
        <v>1.5847032102400002E-2</v>
      </c>
      <c r="Z144" s="100">
        <v>1.2386931434200001E-2</v>
      </c>
      <c r="AA144" s="100">
        <v>1.32115104955E-2</v>
      </c>
      <c r="AB144" s="100">
        <v>5.5551544583600003E-2</v>
      </c>
      <c r="AC144" s="100">
        <v>4.2699960000000005E-4</v>
      </c>
      <c r="AD144" s="100">
        <v>8.8287099999999997E-5</v>
      </c>
      <c r="AE144" s="108"/>
      <c r="AF144" s="100">
        <v>27224.569511879497</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76.459971347541597</v>
      </c>
      <c r="F145" s="100">
        <v>3.261058798410025</v>
      </c>
      <c r="G145" s="100">
        <v>0.20920948160820918</v>
      </c>
      <c r="H145" s="100">
        <v>2.6183235987703595E-2</v>
      </c>
      <c r="I145" s="100">
        <v>2.0716641888507477</v>
      </c>
      <c r="J145" s="100">
        <v>2.0716641888507477</v>
      </c>
      <c r="K145" s="100">
        <v>2.0716641888507477</v>
      </c>
      <c r="L145" s="100">
        <v>1.2743302547761113</v>
      </c>
      <c r="M145" s="100">
        <v>16.82683884822308</v>
      </c>
      <c r="N145" s="100">
        <v>1.8328260381170552E-3</v>
      </c>
      <c r="O145" s="100">
        <v>1.1085959381144937E-4</v>
      </c>
      <c r="P145" s="100">
        <v>1.1747071869728544E-2</v>
      </c>
      <c r="Q145" s="100">
        <v>2.2168682702861802E-4</v>
      </c>
      <c r="R145" s="100">
        <v>1.8837167063330627E-2</v>
      </c>
      <c r="S145" s="100">
        <v>1.263207170575186E-2</v>
      </c>
      <c r="T145" s="100">
        <v>4.4392378416000823E-4</v>
      </c>
      <c r="U145" s="100">
        <v>2.2165446643433731E-4</v>
      </c>
      <c r="V145" s="100">
        <v>3.9896833140352292E-2</v>
      </c>
      <c r="W145" s="100">
        <v>0.56887979999999994</v>
      </c>
      <c r="X145" s="100">
        <v>8.1268562029000006E-3</v>
      </c>
      <c r="Y145" s="100">
        <v>4.9212629231000005E-2</v>
      </c>
      <c r="Z145" s="100">
        <v>5.4991726975500005E-2</v>
      </c>
      <c r="AA145" s="100">
        <v>1.2641776315899999E-2</v>
      </c>
      <c r="AB145" s="100">
        <v>0.12497298872530001</v>
      </c>
      <c r="AC145" s="100">
        <v>4.9063040000000007E-4</v>
      </c>
      <c r="AD145" s="100">
        <v>1.112234E-4</v>
      </c>
      <c r="AE145" s="108"/>
      <c r="AF145" s="100">
        <v>94621.907259224303</v>
      </c>
      <c r="AG145" s="100" t="s">
        <v>444</v>
      </c>
      <c r="AH145" s="100">
        <v>12.820725844</v>
      </c>
      <c r="AI145" s="100" t="s">
        <v>444</v>
      </c>
      <c r="AJ145" s="100" t="s">
        <v>444</v>
      </c>
      <c r="AK145" s="100" t="s">
        <v>444</v>
      </c>
      <c r="AL145" s="32" t="s">
        <v>49</v>
      </c>
    </row>
    <row r="146" spans="1:38" ht="26.25" customHeight="1" thickBot="1" x14ac:dyDescent="0.3">
      <c r="A146" s="65"/>
      <c r="B146" s="32" t="s">
        <v>348</v>
      </c>
      <c r="C146" s="66" t="s">
        <v>355</v>
      </c>
      <c r="D146" s="67" t="s">
        <v>279</v>
      </c>
      <c r="E146" s="100">
        <v>0.39548478421991895</v>
      </c>
      <c r="F146" s="100">
        <v>4.6178045232110607</v>
      </c>
      <c r="G146" s="100">
        <v>4.6599894628751547E-3</v>
      </c>
      <c r="H146" s="100">
        <v>2.6573457234224445E-3</v>
      </c>
      <c r="I146" s="100">
        <v>9.34791872487028E-2</v>
      </c>
      <c r="J146" s="100">
        <v>9.34791872487028E-2</v>
      </c>
      <c r="K146" s="100">
        <v>9.34791872487028E-2</v>
      </c>
      <c r="L146" s="100">
        <v>1.5171111771795816E-2</v>
      </c>
      <c r="M146" s="100">
        <v>24.407081869741841</v>
      </c>
      <c r="N146" s="100">
        <v>0.11745513493958748</v>
      </c>
      <c r="O146" s="100">
        <v>1.6114480812438495E-3</v>
      </c>
      <c r="P146" s="100">
        <v>4.5614208288719427E-4</v>
      </c>
      <c r="Q146" s="100">
        <v>1.5729037340937737E-5</v>
      </c>
      <c r="R146" s="100">
        <v>7.0712026530013392E-3</v>
      </c>
      <c r="S146" s="100">
        <v>0.27338253201630164</v>
      </c>
      <c r="T146" s="100">
        <v>1.1316791035622196E-2</v>
      </c>
      <c r="U146" s="100">
        <v>1.6044263178388062E-3</v>
      </c>
      <c r="V146" s="100">
        <v>0.1597900883550297</v>
      </c>
      <c r="W146" s="100">
        <v>3.6880599999999999E-2</v>
      </c>
      <c r="X146" s="100">
        <v>4.9816062970000003E-4</v>
      </c>
      <c r="Y146" s="100">
        <v>8.2696881439999989E-4</v>
      </c>
      <c r="Z146" s="100">
        <v>3.3420130730000002E-4</v>
      </c>
      <c r="AA146" s="100">
        <v>9.5598461170000011E-4</v>
      </c>
      <c r="AB146" s="100">
        <v>2.6153153631000002E-3</v>
      </c>
      <c r="AC146" s="100">
        <v>3.6881000000000001E-5</v>
      </c>
      <c r="AD146" s="100">
        <v>2.71316E-5</v>
      </c>
      <c r="AE146" s="108"/>
      <c r="AF146" s="100">
        <v>2295.0762685406999</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4.2304677349953668</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196.29556430989999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1.1458504683669659</v>
      </c>
      <c r="J148" s="100">
        <v>2.1796949976232471</v>
      </c>
      <c r="K148" s="100">
        <v>2.8198988057891015</v>
      </c>
      <c r="L148" s="100">
        <v>0.2685597801130799</v>
      </c>
      <c r="M148" s="100" t="s">
        <v>444</v>
      </c>
      <c r="N148" s="100">
        <v>8.0642171651534689</v>
      </c>
      <c r="O148" s="100">
        <v>3.5972672125238338E-2</v>
      </c>
      <c r="P148" s="100" t="s">
        <v>443</v>
      </c>
      <c r="Q148" s="100">
        <v>9.2478875965528645E-2</v>
      </c>
      <c r="R148" s="100">
        <v>3.002889563691971</v>
      </c>
      <c r="S148" s="100">
        <v>65.873032306317413</v>
      </c>
      <c r="T148" s="100">
        <v>0.46566292869809822</v>
      </c>
      <c r="U148" s="100">
        <v>5.6397976115781977E-2</v>
      </c>
      <c r="V148" s="100">
        <v>22.557318766904679</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92324.686675222576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0.51881715083224955</v>
      </c>
      <c r="J149" s="100">
        <v>0.96077250154120275</v>
      </c>
      <c r="K149" s="100">
        <v>1.9215450030824055</v>
      </c>
      <c r="L149" s="100">
        <v>2.0368377032673496E-2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92324.686675222576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324.5305139147618</v>
      </c>
      <c r="F152" s="113">
        <f t="shared" ref="F152:AD152" si="1">SUM(F$141, F$151, IF(AND(ISNUMBER(SEARCH($B$4,"AT|BE|CH|GB|IE|LT|LU|NL")),SUM(F$143:F$149)&gt;0),SUM(F$143:F$149)-SUM(F$27:F$33),0))</f>
        <v>206.0994417107313</v>
      </c>
      <c r="G152" s="113">
        <f t="shared" si="1"/>
        <v>156.95398413894497</v>
      </c>
      <c r="H152" s="113">
        <f t="shared" si="1"/>
        <v>89.836250772152667</v>
      </c>
      <c r="I152" s="113">
        <f t="shared" si="1"/>
        <v>35.852415326761516</v>
      </c>
      <c r="J152" s="113">
        <f t="shared" si="1"/>
        <v>49.062154317871801</v>
      </c>
      <c r="K152" s="113">
        <f t="shared" si="1"/>
        <v>74.239937873203843</v>
      </c>
      <c r="L152" s="113">
        <f t="shared" si="1"/>
        <v>7.7544918812267456</v>
      </c>
      <c r="M152" s="113">
        <f t="shared" si="1"/>
        <v>909.05851374052577</v>
      </c>
      <c r="N152" s="113">
        <f t="shared" si="1"/>
        <v>88.118354111843075</v>
      </c>
      <c r="O152" s="113">
        <f t="shared" si="1"/>
        <v>2.3829654603624411</v>
      </c>
      <c r="P152" s="113">
        <f t="shared" si="1"/>
        <v>3.8688601513863285</v>
      </c>
      <c r="Q152" s="113">
        <f t="shared" si="1"/>
        <v>3.5635383959619582</v>
      </c>
      <c r="R152" s="113">
        <f t="shared" si="1"/>
        <v>19.714468753559011</v>
      </c>
      <c r="S152" s="113">
        <f t="shared" si="1"/>
        <v>95.471021582841203</v>
      </c>
      <c r="T152" s="113">
        <f t="shared" si="1"/>
        <v>35.115948580962552</v>
      </c>
      <c r="U152" s="113">
        <f t="shared" si="1"/>
        <v>8.3877154972266759</v>
      </c>
      <c r="V152" s="113">
        <f t="shared" si="1"/>
        <v>181.60639227442945</v>
      </c>
      <c r="W152" s="113">
        <f t="shared" si="1"/>
        <v>67.23738424317763</v>
      </c>
      <c r="X152" s="113">
        <f t="shared" si="1"/>
        <v>8.6981302498527384</v>
      </c>
      <c r="Y152" s="113">
        <f t="shared" si="1"/>
        <v>9.996439221141296</v>
      </c>
      <c r="Z152" s="113">
        <f t="shared" si="1"/>
        <v>5.4041370792065306</v>
      </c>
      <c r="AA152" s="113">
        <f t="shared" si="1"/>
        <v>4.3080769206189879</v>
      </c>
      <c r="AB152" s="113">
        <f t="shared" si="1"/>
        <v>28.406786104848671</v>
      </c>
      <c r="AC152" s="113">
        <f t="shared" si="1"/>
        <v>20.730466262528935</v>
      </c>
      <c r="AD152" s="113">
        <f t="shared" si="1"/>
        <v>112.44530031553721</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324.5305139147618</v>
      </c>
      <c r="F154" s="113">
        <f>SUM(F$141, F$153, -1 * IF(OR($B$6=2005,$B$6&gt;=2020),SUM(F$99:F$122),0), IF(AND(ISNUMBER(SEARCH($B$4,"AT|BE|CH|GB|IE|LT|LU|NL")),SUM(F$143:F$149)&gt;0),SUM(F$143:F$149)-SUM(F$27:F$33),0))</f>
        <v>206.0994417107313</v>
      </c>
      <c r="G154" s="113">
        <f>SUM(G$141, G$153, IF(AND(ISNUMBER(SEARCH($B$4,"AT|BE|CH|GB|IE|LT|LU|NL")),SUM(G$143:G$149)&gt;0),SUM(G$143:G$149)-SUM(G$27:G$33),0))</f>
        <v>156.95398413894497</v>
      </c>
      <c r="H154" s="113">
        <f>SUM(H$141, H$153, IF(AND(ISNUMBER(SEARCH($B$4,"AT|BE|CH|GB|IE|LT|LU|NL")),SUM(H$143:H$149)&gt;0),SUM(H$143:H$149)-SUM(H$27:H$33),0))</f>
        <v>89.836250772152667</v>
      </c>
      <c r="I154" s="113">
        <f t="shared" ref="I154:AD154" si="2">SUM(I$141, I$153, IF(AND(ISNUMBER(SEARCH($B$4,"AT|BE|CH|GB|IE|LT|LU|NL")),SUM(I$143:I$149)&gt;0),SUM(I$143:I$149)-SUM(I$27:I$33),0))</f>
        <v>35.852415326761516</v>
      </c>
      <c r="J154" s="113">
        <f t="shared" si="2"/>
        <v>49.062154317871801</v>
      </c>
      <c r="K154" s="113">
        <f t="shared" si="2"/>
        <v>74.239937873203843</v>
      </c>
      <c r="L154" s="113">
        <f t="shared" si="2"/>
        <v>7.7544918812267456</v>
      </c>
      <c r="M154" s="113">
        <f t="shared" si="2"/>
        <v>909.05851374052577</v>
      </c>
      <c r="N154" s="113">
        <f t="shared" si="2"/>
        <v>88.118354111843075</v>
      </c>
      <c r="O154" s="113">
        <f t="shared" si="2"/>
        <v>2.3829654603624411</v>
      </c>
      <c r="P154" s="113">
        <f t="shared" si="2"/>
        <v>3.8688601513863285</v>
      </c>
      <c r="Q154" s="113">
        <f t="shared" si="2"/>
        <v>3.5635383959619582</v>
      </c>
      <c r="R154" s="113">
        <f t="shared" si="2"/>
        <v>19.714468753559011</v>
      </c>
      <c r="S154" s="113">
        <f t="shared" si="2"/>
        <v>95.471021582841203</v>
      </c>
      <c r="T154" s="113">
        <f t="shared" si="2"/>
        <v>35.115948580962552</v>
      </c>
      <c r="U154" s="113">
        <f t="shared" si="2"/>
        <v>8.3877154972266759</v>
      </c>
      <c r="V154" s="113">
        <f t="shared" si="2"/>
        <v>181.60639227442945</v>
      </c>
      <c r="W154" s="113">
        <f t="shared" si="2"/>
        <v>67.23738424317763</v>
      </c>
      <c r="X154" s="113">
        <f t="shared" si="2"/>
        <v>8.6981302498527384</v>
      </c>
      <c r="Y154" s="113">
        <f t="shared" si="2"/>
        <v>9.996439221141296</v>
      </c>
      <c r="Z154" s="113">
        <f t="shared" si="2"/>
        <v>5.4041370792065306</v>
      </c>
      <c r="AA154" s="113">
        <f t="shared" si="2"/>
        <v>4.3080769206189879</v>
      </c>
      <c r="AB154" s="113">
        <f t="shared" si="2"/>
        <v>28.406786104848671</v>
      </c>
      <c r="AC154" s="113">
        <f t="shared" si="2"/>
        <v>20.730466262528935</v>
      </c>
      <c r="AD154" s="113">
        <f t="shared" si="2"/>
        <v>112.44530031553721</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13.38007204</v>
      </c>
      <c r="F157" s="100">
        <v>0.42655192320000002</v>
      </c>
      <c r="G157" s="100">
        <v>0.78992169810000001</v>
      </c>
      <c r="H157" s="100" t="s">
        <v>443</v>
      </c>
      <c r="I157" s="100">
        <v>0.13629234849999999</v>
      </c>
      <c r="J157" s="100">
        <v>0.13629234849999999</v>
      </c>
      <c r="K157" s="100">
        <v>0.13629234849999999</v>
      </c>
      <c r="L157" s="100">
        <v>9.7835326412221091E-2</v>
      </c>
      <c r="M157" s="100">
        <v>14.010555346</v>
      </c>
      <c r="N157" s="100">
        <v>6.2130000000000003E-5</v>
      </c>
      <c r="O157" s="100">
        <v>5.1799999999999995E-6</v>
      </c>
      <c r="P157" s="100">
        <v>6.2129000000000004E-4</v>
      </c>
      <c r="Q157" s="100">
        <v>1.0349999999999999E-5</v>
      </c>
      <c r="R157" s="100">
        <v>1.0354799999999999E-3</v>
      </c>
      <c r="S157" s="100">
        <v>6.7305999999999996E-4</v>
      </c>
      <c r="T157" s="100">
        <v>2.5890000000000001E-5</v>
      </c>
      <c r="U157" s="100">
        <v>1.0349999999999999E-5</v>
      </c>
      <c r="V157" s="100">
        <v>2.1745000000000002E-3</v>
      </c>
      <c r="W157" s="100" t="s">
        <v>443</v>
      </c>
      <c r="X157" s="100">
        <v>7.1151870000000004E-5</v>
      </c>
      <c r="Y157" s="100">
        <v>7.1151870000000004E-5</v>
      </c>
      <c r="Z157" s="100">
        <v>7.1151870000000004E-5</v>
      </c>
      <c r="AA157" s="100">
        <v>7.1151870000000004E-5</v>
      </c>
      <c r="AB157" s="100">
        <v>2.8460747E-4</v>
      </c>
      <c r="AC157" s="100" t="s">
        <v>444</v>
      </c>
      <c r="AD157" s="100" t="s">
        <v>444</v>
      </c>
      <c r="AE157" s="108"/>
      <c r="AF157" s="100">
        <v>5177.3790760000002</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2.653743091E-2</v>
      </c>
      <c r="F158" s="100">
        <v>1.1810691799999998E-2</v>
      </c>
      <c r="G158" s="100">
        <v>1.8754283230000002E-3</v>
      </c>
      <c r="H158" s="100" t="s">
        <v>443</v>
      </c>
      <c r="I158" s="100">
        <v>2.0581444499999998E-4</v>
      </c>
      <c r="J158" s="100">
        <v>2.0581444499999998E-4</v>
      </c>
      <c r="K158" s="100">
        <v>2.0581444499999998E-4</v>
      </c>
      <c r="L158" s="100">
        <v>1.3652333388314899E-4</v>
      </c>
      <c r="M158" s="100">
        <v>0.75209721009999997</v>
      </c>
      <c r="N158" s="100">
        <v>0.17188944</v>
      </c>
      <c r="O158" s="100">
        <v>2.5000000000000002E-6</v>
      </c>
      <c r="P158" s="100">
        <v>4.5599999999999995E-6</v>
      </c>
      <c r="Q158" s="100">
        <v>1.1000000000000001E-7</v>
      </c>
      <c r="R158" s="100">
        <v>7.9300000000000003E-6</v>
      </c>
      <c r="S158" s="100">
        <v>1.24E-5</v>
      </c>
      <c r="T158" s="100">
        <v>3.0799999999999997E-6</v>
      </c>
      <c r="U158" s="100">
        <v>9.0000000000000012E-8</v>
      </c>
      <c r="V158" s="100">
        <v>5.0469000000000002E-4</v>
      </c>
      <c r="W158" s="100" t="s">
        <v>443</v>
      </c>
      <c r="X158" s="100">
        <v>1.0935500000000001E-6</v>
      </c>
      <c r="Y158" s="100">
        <v>1.0935500000000001E-6</v>
      </c>
      <c r="Z158" s="100">
        <v>1.0935500000000001E-6</v>
      </c>
      <c r="AA158" s="100">
        <v>1.0935500000000001E-6</v>
      </c>
      <c r="AB158" s="100">
        <v>4.3742000000000004E-6</v>
      </c>
      <c r="AC158" s="100" t="s">
        <v>444</v>
      </c>
      <c r="AD158" s="100" t="s">
        <v>444</v>
      </c>
      <c r="AE158" s="108"/>
      <c r="AF158" s="100">
        <v>30.94179209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20.933637754057717</v>
      </c>
      <c r="F159" s="100">
        <v>1.057389524836625</v>
      </c>
      <c r="G159" s="100">
        <v>13.295263022094437</v>
      </c>
      <c r="H159" s="100">
        <v>2.7044597107686173E-3</v>
      </c>
      <c r="I159" s="100">
        <v>1.0552199206782185</v>
      </c>
      <c r="J159" s="100">
        <v>1.1138432496047863</v>
      </c>
      <c r="K159" s="100">
        <v>1.1724665785313533</v>
      </c>
      <c r="L159" s="100">
        <v>0.21232446495094526</v>
      </c>
      <c r="M159" s="100">
        <v>5.6165522618524166</v>
      </c>
      <c r="N159" s="100">
        <v>5.1946792092315744E-2</v>
      </c>
      <c r="O159" s="100">
        <v>7.2703253546824893E-3</v>
      </c>
      <c r="P159" s="100">
        <v>9.3682268825502502E-3</v>
      </c>
      <c r="Q159" s="100">
        <v>0.10899924186419616</v>
      </c>
      <c r="R159" s="100" t="s">
        <v>443</v>
      </c>
      <c r="S159" s="100">
        <v>0.10899924186419617</v>
      </c>
      <c r="T159" s="100">
        <v>6.2342421447811747</v>
      </c>
      <c r="U159" s="100">
        <v>0.10389358418463086</v>
      </c>
      <c r="V159" s="100">
        <v>0.2389774990070678</v>
      </c>
      <c r="W159" s="100" t="s">
        <v>443</v>
      </c>
      <c r="X159" s="100">
        <v>1.0036306956432841E-2</v>
      </c>
      <c r="Y159" s="100">
        <v>9.3590842350873178E-3</v>
      </c>
      <c r="Z159" s="100">
        <v>3.9746071002758803E-3</v>
      </c>
      <c r="AA159" s="100" t="s">
        <v>443</v>
      </c>
      <c r="AB159" s="100">
        <v>2.3369998291796042E-2</v>
      </c>
      <c r="AC159" s="100" t="s">
        <v>444</v>
      </c>
      <c r="AD159" s="100" t="s">
        <v>444</v>
      </c>
      <c r="AE159" s="108"/>
      <c r="AF159" s="100">
        <v>297096.42068899999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49.126692033799998</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1" type="noConversion"/>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2003</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35.762053413352447</v>
      </c>
      <c r="F14" s="100">
        <v>0.67397243426683018</v>
      </c>
      <c r="G14" s="100">
        <v>29.887752963382937</v>
      </c>
      <c r="H14" s="100">
        <v>7.6829998661999993E-2</v>
      </c>
      <c r="I14" s="100">
        <v>0.72499215105690984</v>
      </c>
      <c r="J14" s="100">
        <v>1.7394924165535954</v>
      </c>
      <c r="K14" s="100">
        <v>3.3084758397258529</v>
      </c>
      <c r="L14" s="100">
        <v>4.066249570178309E-2</v>
      </c>
      <c r="M14" s="100">
        <v>3.2178524410257499</v>
      </c>
      <c r="N14" s="100">
        <v>1.0753839273499533</v>
      </c>
      <c r="O14" s="100">
        <v>0.16138262196447251</v>
      </c>
      <c r="P14" s="100">
        <v>1.294546838686488</v>
      </c>
      <c r="Q14" s="100">
        <v>0.36611118416609695</v>
      </c>
      <c r="R14" s="100">
        <v>0.64103902007638824</v>
      </c>
      <c r="S14" s="100">
        <v>0.56893046202706898</v>
      </c>
      <c r="T14" s="100">
        <v>2.1966332932382149</v>
      </c>
      <c r="U14" s="100">
        <v>0.46088089548387906</v>
      </c>
      <c r="V14" s="100">
        <v>2.7561001613532028</v>
      </c>
      <c r="W14" s="100">
        <v>1.400403018858617</v>
      </c>
      <c r="X14" s="100">
        <v>5.4640505122740006E-4</v>
      </c>
      <c r="Y14" s="100">
        <v>7.8904653408360011E-4</v>
      </c>
      <c r="Z14" s="100">
        <v>6.4274546078359987E-4</v>
      </c>
      <c r="AA14" s="100">
        <v>6.1387200514360007E-4</v>
      </c>
      <c r="AB14" s="100">
        <v>2.5919700049181994E-3</v>
      </c>
      <c r="AC14" s="100">
        <v>2.9961711155220003</v>
      </c>
      <c r="AD14" s="100">
        <v>2.7326462783150002E-2</v>
      </c>
      <c r="AE14" s="101"/>
      <c r="AF14" s="100">
        <v>8230.2792077714294</v>
      </c>
      <c r="AG14" s="100">
        <v>107019.00600000001</v>
      </c>
      <c r="AH14" s="100">
        <v>163846.14512742902</v>
      </c>
      <c r="AI14" s="100">
        <v>12378.635000276281</v>
      </c>
      <c r="AJ14" s="100">
        <v>12675.935602599762</v>
      </c>
      <c r="AK14" s="100" t="s">
        <v>444</v>
      </c>
      <c r="AL14" s="29" t="s">
        <v>49</v>
      </c>
    </row>
    <row r="15" spans="1:38" ht="26.25" customHeight="1" thickBot="1" x14ac:dyDescent="0.3">
      <c r="A15" s="40" t="s">
        <v>53</v>
      </c>
      <c r="B15" s="40" t="s">
        <v>54</v>
      </c>
      <c r="C15" s="41" t="s">
        <v>55</v>
      </c>
      <c r="D15" s="42"/>
      <c r="E15" s="100">
        <v>6.469482749892733</v>
      </c>
      <c r="F15" s="100">
        <v>0.41048501069368598</v>
      </c>
      <c r="G15" s="100">
        <v>23.182467512579876</v>
      </c>
      <c r="H15" s="100">
        <v>9.1E-4</v>
      </c>
      <c r="I15" s="100">
        <v>0.45509188533501965</v>
      </c>
      <c r="J15" s="100">
        <v>0.51817067808584671</v>
      </c>
      <c r="K15" s="100">
        <v>0.64432826358750095</v>
      </c>
      <c r="L15" s="100">
        <v>4.5102978451125098E-2</v>
      </c>
      <c r="M15" s="100">
        <v>3.2067944920716998</v>
      </c>
      <c r="N15" s="100">
        <v>5.3688827167359995E-2</v>
      </c>
      <c r="O15" s="100">
        <v>7.0478838698879998E-3</v>
      </c>
      <c r="P15" s="100">
        <v>2.0103297569264003E-2</v>
      </c>
      <c r="Q15" s="100">
        <v>2.8349632749951999E-2</v>
      </c>
      <c r="R15" s="100">
        <v>0.48719234791295996</v>
      </c>
      <c r="S15" s="100">
        <v>0.11084787776487999</v>
      </c>
      <c r="T15" s="100">
        <v>8.8460821999999997</v>
      </c>
      <c r="U15" s="100">
        <v>6.0828152470079999E-2</v>
      </c>
      <c r="V15" s="100">
        <v>0.6023606934572</v>
      </c>
      <c r="W15" s="100">
        <v>5.3375486E-2</v>
      </c>
      <c r="X15" s="100" t="s">
        <v>443</v>
      </c>
      <c r="Y15" s="100" t="s">
        <v>443</v>
      </c>
      <c r="Z15" s="100" t="s">
        <v>443</v>
      </c>
      <c r="AA15" s="100" t="s">
        <v>443</v>
      </c>
      <c r="AB15" s="100" t="s">
        <v>443</v>
      </c>
      <c r="AC15" s="100" t="s">
        <v>444</v>
      </c>
      <c r="AD15" s="100" t="s">
        <v>444</v>
      </c>
      <c r="AE15" s="101"/>
      <c r="AF15" s="100">
        <v>69202.573193000004</v>
      </c>
      <c r="AG15" s="100" t="s">
        <v>444</v>
      </c>
      <c r="AH15" s="100">
        <v>2398.6626373583999</v>
      </c>
      <c r="AI15" s="100" t="s">
        <v>444</v>
      </c>
      <c r="AJ15" s="100" t="s">
        <v>444</v>
      </c>
      <c r="AK15" s="100" t="s">
        <v>444</v>
      </c>
      <c r="AL15" s="29" t="s">
        <v>49</v>
      </c>
    </row>
    <row r="16" spans="1:38" ht="26.25" customHeight="1" thickBot="1" x14ac:dyDescent="0.3">
      <c r="A16" s="40" t="s">
        <v>53</v>
      </c>
      <c r="B16" s="40" t="s">
        <v>56</v>
      </c>
      <c r="C16" s="41" t="s">
        <v>57</v>
      </c>
      <c r="D16" s="42"/>
      <c r="E16" s="100">
        <v>3.252389850088536</v>
      </c>
      <c r="F16" s="100">
        <v>0.91841638999999997</v>
      </c>
      <c r="G16" s="100">
        <v>2.2284971959003008</v>
      </c>
      <c r="H16" s="100">
        <v>4.5361799999999999E-3</v>
      </c>
      <c r="I16" s="100">
        <v>0.22717334</v>
      </c>
      <c r="J16" s="100">
        <v>0.23304256000000001</v>
      </c>
      <c r="K16" s="100">
        <v>0.24299458000000002</v>
      </c>
      <c r="L16" s="100">
        <v>9.068271E-2</v>
      </c>
      <c r="M16" s="100">
        <v>1.2565675272107577</v>
      </c>
      <c r="N16" s="100">
        <v>0.14183556</v>
      </c>
      <c r="O16" s="100">
        <v>8.11629E-3</v>
      </c>
      <c r="P16" s="100">
        <v>0.15194766999999998</v>
      </c>
      <c r="Q16" s="100">
        <v>5.574962E-2</v>
      </c>
      <c r="R16" s="100">
        <v>2.8872720000000001E-2</v>
      </c>
      <c r="S16" s="100">
        <v>0.12666741000000001</v>
      </c>
      <c r="T16" s="100">
        <v>2.634469E-2</v>
      </c>
      <c r="U16" s="100">
        <v>1.463594E-2</v>
      </c>
      <c r="V16" s="100">
        <v>0.23297755000000001</v>
      </c>
      <c r="W16" s="100">
        <v>0.72314423999999999</v>
      </c>
      <c r="X16" s="100">
        <v>1.401989998E-2</v>
      </c>
      <c r="Y16" s="100">
        <v>1.7097438999999999E-4</v>
      </c>
      <c r="Z16" s="100">
        <v>5.1292319999999998E-5</v>
      </c>
      <c r="AA16" s="100">
        <v>3.4194879999999999E-5</v>
      </c>
      <c r="AB16" s="100">
        <v>1.427636157E-2</v>
      </c>
      <c r="AC16" s="100" t="s">
        <v>445</v>
      </c>
      <c r="AD16" s="100" t="s">
        <v>444</v>
      </c>
      <c r="AE16" s="101"/>
      <c r="AF16" s="100" t="s">
        <v>444</v>
      </c>
      <c r="AG16" s="100">
        <v>9195.4005999999899</v>
      </c>
      <c r="AH16" s="100">
        <v>90.632999999999996</v>
      </c>
      <c r="AI16" s="100" t="s">
        <v>444</v>
      </c>
      <c r="AJ16" s="100" t="s">
        <v>444</v>
      </c>
      <c r="AK16" s="100" t="s">
        <v>444</v>
      </c>
      <c r="AL16" s="29" t="s">
        <v>49</v>
      </c>
    </row>
    <row r="17" spans="1:38" ht="26.25" customHeight="1" thickBot="1" x14ac:dyDescent="0.3">
      <c r="A17" s="40" t="s">
        <v>53</v>
      </c>
      <c r="B17" s="40" t="s">
        <v>58</v>
      </c>
      <c r="C17" s="41" t="s">
        <v>59</v>
      </c>
      <c r="D17" s="42"/>
      <c r="E17" s="100">
        <v>14.435072070488919</v>
      </c>
      <c r="F17" s="100">
        <v>1.2050579448457484</v>
      </c>
      <c r="G17" s="100">
        <v>7.095553032379609</v>
      </c>
      <c r="H17" s="100">
        <v>2.0121969999999999E-2</v>
      </c>
      <c r="I17" s="100">
        <v>7.888562235670149E-2</v>
      </c>
      <c r="J17" s="100">
        <v>0.10069349688745588</v>
      </c>
      <c r="K17" s="100">
        <v>0.1314797264475511</v>
      </c>
      <c r="L17" s="100">
        <v>7.0391678206994093E-3</v>
      </c>
      <c r="M17" s="100">
        <v>213.76808131675779</v>
      </c>
      <c r="N17" s="100">
        <v>0.71620675776063103</v>
      </c>
      <c r="O17" s="100">
        <v>3.3475296030162E-2</v>
      </c>
      <c r="P17" s="100">
        <v>2.5799098716578997E-2</v>
      </c>
      <c r="Q17" s="100">
        <v>8.8030992021362997E-2</v>
      </c>
      <c r="R17" s="100">
        <v>0.69168767030572309</v>
      </c>
      <c r="S17" s="100">
        <v>0.103370718239551</v>
      </c>
      <c r="T17" s="100">
        <v>0.26182796257903201</v>
      </c>
      <c r="U17" s="100">
        <v>7.0133636237949999E-3</v>
      </c>
      <c r="V17" s="100">
        <v>1.597144745560811</v>
      </c>
      <c r="W17" s="100">
        <v>0.133951189</v>
      </c>
      <c r="X17" s="100">
        <v>5.1995231999999994E-3</v>
      </c>
      <c r="Y17" s="100">
        <v>1.160771511E-2</v>
      </c>
      <c r="Z17" s="100">
        <v>3.1763799399999997E-3</v>
      </c>
      <c r="AA17" s="100">
        <v>2.63233554E-3</v>
      </c>
      <c r="AB17" s="100">
        <v>2.2615953789999997E-2</v>
      </c>
      <c r="AC17" s="100" t="s">
        <v>444</v>
      </c>
      <c r="AD17" s="100" t="s">
        <v>444</v>
      </c>
      <c r="AE17" s="101"/>
      <c r="AF17" s="100">
        <v>1110.58948607723</v>
      </c>
      <c r="AG17" s="100">
        <v>9815.9989999999998</v>
      </c>
      <c r="AH17" s="100">
        <v>32016.304074959509</v>
      </c>
      <c r="AI17" s="100" t="s">
        <v>444</v>
      </c>
      <c r="AJ17" s="100" t="s">
        <v>444</v>
      </c>
      <c r="AK17" s="100" t="s">
        <v>444</v>
      </c>
      <c r="AL17" s="29" t="s">
        <v>49</v>
      </c>
    </row>
    <row r="18" spans="1:38" ht="26.25" customHeight="1" thickBot="1" x14ac:dyDescent="0.3">
      <c r="A18" s="40" t="s">
        <v>53</v>
      </c>
      <c r="B18" s="40" t="s">
        <v>60</v>
      </c>
      <c r="C18" s="41" t="s">
        <v>61</v>
      </c>
      <c r="D18" s="42"/>
      <c r="E18" s="100">
        <v>0.41719034577061131</v>
      </c>
      <c r="F18" s="100">
        <v>2.0437202410000001E-2</v>
      </c>
      <c r="G18" s="100">
        <v>0.2045052286841319</v>
      </c>
      <c r="H18" s="100">
        <v>4.0435999999999998E-4</v>
      </c>
      <c r="I18" s="100">
        <v>6.9283293726344994E-2</v>
      </c>
      <c r="J18" s="100">
        <v>7.9416468649289099E-2</v>
      </c>
      <c r="K18" s="100">
        <v>9.3583912076368597E-2</v>
      </c>
      <c r="L18" s="100">
        <v>7.5268940144810493E-3</v>
      </c>
      <c r="M18" s="100">
        <v>0.33016752312629177</v>
      </c>
      <c r="N18" s="100">
        <v>0.10700946457876399</v>
      </c>
      <c r="O18" s="100">
        <v>2.9537615722709997E-3</v>
      </c>
      <c r="P18" s="100">
        <v>7.2923471505009999E-3</v>
      </c>
      <c r="Q18" s="100">
        <v>8.3081543386740002E-3</v>
      </c>
      <c r="R18" s="100">
        <v>1.3172910139315E-2</v>
      </c>
      <c r="S18" s="100">
        <v>1.937214731178E-2</v>
      </c>
      <c r="T18" s="100">
        <v>0.27003460426237896</v>
      </c>
      <c r="U18" s="100">
        <v>5.3698487598229996E-3</v>
      </c>
      <c r="V18" s="100">
        <v>0.241072089738779</v>
      </c>
      <c r="W18" s="100">
        <v>1.4043700999999999E-2</v>
      </c>
      <c r="X18" s="100">
        <v>1.4353156999999999E-4</v>
      </c>
      <c r="Y18" s="100">
        <v>1.13077557E-3</v>
      </c>
      <c r="Z18" s="100">
        <v>1.2864716999999999E-4</v>
      </c>
      <c r="AA18" s="100">
        <v>1.1357757E-4</v>
      </c>
      <c r="AB18" s="100">
        <v>1.5165318800000002E-3</v>
      </c>
      <c r="AC18" s="100" t="s">
        <v>443</v>
      </c>
      <c r="AD18" s="100" t="s">
        <v>443</v>
      </c>
      <c r="AE18" s="101"/>
      <c r="AF18" s="100">
        <v>1313.1984896945401</v>
      </c>
      <c r="AG18" s="100">
        <v>755.58839999999998</v>
      </c>
      <c r="AH18" s="100">
        <v>6145.7087008369999</v>
      </c>
      <c r="AI18" s="100" t="s">
        <v>444</v>
      </c>
      <c r="AJ18" s="100" t="s">
        <v>444</v>
      </c>
      <c r="AK18" s="100" t="s">
        <v>444</v>
      </c>
      <c r="AL18" s="29" t="s">
        <v>49</v>
      </c>
    </row>
    <row r="19" spans="1:38" ht="26.25" customHeight="1" thickBot="1" x14ac:dyDescent="0.3">
      <c r="A19" s="40" t="s">
        <v>53</v>
      </c>
      <c r="B19" s="40" t="s">
        <v>62</v>
      </c>
      <c r="C19" s="41" t="s">
        <v>63</v>
      </c>
      <c r="D19" s="42"/>
      <c r="E19" s="100">
        <v>4.7410735633886016</v>
      </c>
      <c r="F19" s="100">
        <v>0.5302942491</v>
      </c>
      <c r="G19" s="100">
        <v>2.540183722640625</v>
      </c>
      <c r="H19" s="100">
        <v>1.5372159999999999E-2</v>
      </c>
      <c r="I19" s="100">
        <v>0.31984758035516597</v>
      </c>
      <c r="J19" s="100">
        <v>0.41157593462823705</v>
      </c>
      <c r="K19" s="100">
        <v>0.543623519642498</v>
      </c>
      <c r="L19" s="100">
        <v>6.4103399720955093E-2</v>
      </c>
      <c r="M19" s="100">
        <v>21.199202096077993</v>
      </c>
      <c r="N19" s="100">
        <v>0.18662760755069502</v>
      </c>
      <c r="O19" s="100">
        <v>5.9620105777302E-2</v>
      </c>
      <c r="P19" s="100">
        <v>6.1189596900662994E-2</v>
      </c>
      <c r="Q19" s="100">
        <v>0.10834486057470399</v>
      </c>
      <c r="R19" s="100">
        <v>7.7916997068698993E-2</v>
      </c>
      <c r="S19" s="100">
        <v>0.14603583988890201</v>
      </c>
      <c r="T19" s="100">
        <v>2.46127852075848</v>
      </c>
      <c r="U19" s="100">
        <v>0.25986984224765197</v>
      </c>
      <c r="V19" s="100">
        <v>0.75517990321233197</v>
      </c>
      <c r="W19" s="100">
        <v>7.7589925000000004E-2</v>
      </c>
      <c r="X19" s="100">
        <v>4.0135133600000001E-3</v>
      </c>
      <c r="Y19" s="100">
        <v>2.1543110670000001E-2</v>
      </c>
      <c r="Z19" s="100">
        <v>3.0318966099999998E-3</v>
      </c>
      <c r="AA19" s="100">
        <v>2.6481961099999998E-3</v>
      </c>
      <c r="AB19" s="100">
        <v>3.1236716759999998E-2</v>
      </c>
      <c r="AC19" s="100">
        <v>2.0000000000000002E-5</v>
      </c>
      <c r="AD19" s="100">
        <v>5.6899999999999997E-3</v>
      </c>
      <c r="AE19" s="101"/>
      <c r="AF19" s="100">
        <v>9450.2756558274396</v>
      </c>
      <c r="AG19" s="100">
        <v>33.488</v>
      </c>
      <c r="AH19" s="100">
        <v>60896.037315163201</v>
      </c>
      <c r="AI19" s="100">
        <v>259.274</v>
      </c>
      <c r="AJ19" s="100">
        <v>897.92700000000002</v>
      </c>
      <c r="AK19" s="100" t="s">
        <v>444</v>
      </c>
      <c r="AL19" s="29" t="s">
        <v>49</v>
      </c>
    </row>
    <row r="20" spans="1:38" ht="26.25" customHeight="1" thickBot="1" x14ac:dyDescent="0.3">
      <c r="A20" s="40" t="s">
        <v>53</v>
      </c>
      <c r="B20" s="40" t="s">
        <v>64</v>
      </c>
      <c r="C20" s="41" t="s">
        <v>65</v>
      </c>
      <c r="D20" s="42"/>
      <c r="E20" s="100">
        <v>1.8111651309594112</v>
      </c>
      <c r="F20" s="100">
        <v>0.13040003971</v>
      </c>
      <c r="G20" s="100">
        <v>1.5996888299699998</v>
      </c>
      <c r="H20" s="100">
        <v>1.5872709999999998E-2</v>
      </c>
      <c r="I20" s="100">
        <v>0.15507395163161139</v>
      </c>
      <c r="J20" s="100">
        <v>0.19383306757130392</v>
      </c>
      <c r="K20" s="100">
        <v>0.22251382879008541</v>
      </c>
      <c r="L20" s="100">
        <v>5.7251948964193E-2</v>
      </c>
      <c r="M20" s="100">
        <v>1.5143776819415979</v>
      </c>
      <c r="N20" s="100">
        <v>0.21688440975537701</v>
      </c>
      <c r="O20" s="100">
        <v>7.5227042868639994E-3</v>
      </c>
      <c r="P20" s="100">
        <v>1.454969502232E-2</v>
      </c>
      <c r="Q20" s="100">
        <v>2.4428554206382E-2</v>
      </c>
      <c r="R20" s="100">
        <v>3.3130549068520997E-2</v>
      </c>
      <c r="S20" s="100">
        <v>5.6231502160053001E-2</v>
      </c>
      <c r="T20" s="100">
        <v>0.56468506250553496</v>
      </c>
      <c r="U20" s="100">
        <v>1.2352364611211E-2</v>
      </c>
      <c r="V20" s="100">
        <v>0.626757908480024</v>
      </c>
      <c r="W20" s="100">
        <v>8.8434933999999993E-2</v>
      </c>
      <c r="X20" s="100">
        <v>4.0153467430000006E-2</v>
      </c>
      <c r="Y20" s="100">
        <v>8.057336205E-2</v>
      </c>
      <c r="Z20" s="100">
        <v>1.7113799750000002E-2</v>
      </c>
      <c r="AA20" s="100">
        <v>1.6855224049999999E-2</v>
      </c>
      <c r="AB20" s="100">
        <v>0.15469585328000002</v>
      </c>
      <c r="AC20" s="100">
        <v>4.5399999999999998E-3</v>
      </c>
      <c r="AD20" s="100">
        <v>3.1800000000000001E-3</v>
      </c>
      <c r="AE20" s="101"/>
      <c r="AF20" s="100">
        <v>2745.075421406842</v>
      </c>
      <c r="AG20" s="100">
        <v>1388</v>
      </c>
      <c r="AH20" s="100">
        <v>5796.9091074114494</v>
      </c>
      <c r="AI20" s="100">
        <v>8656.6550000000007</v>
      </c>
      <c r="AJ20" s="100" t="s">
        <v>444</v>
      </c>
      <c r="AK20" s="100" t="s">
        <v>444</v>
      </c>
      <c r="AL20" s="29" t="s">
        <v>49</v>
      </c>
    </row>
    <row r="21" spans="1:38" ht="26.25" customHeight="1" thickBot="1" x14ac:dyDescent="0.3">
      <c r="A21" s="40" t="s">
        <v>53</v>
      </c>
      <c r="B21" s="40" t="s">
        <v>66</v>
      </c>
      <c r="C21" s="41" t="s">
        <v>67</v>
      </c>
      <c r="D21" s="42"/>
      <c r="E21" s="100">
        <v>3.6894916550046544</v>
      </c>
      <c r="F21" s="100">
        <v>0.16795994315000001</v>
      </c>
      <c r="G21" s="100">
        <v>5.4437896324957462</v>
      </c>
      <c r="H21" s="100">
        <v>4.042565E-2</v>
      </c>
      <c r="I21" s="100">
        <v>0.24317616861379301</v>
      </c>
      <c r="J21" s="100">
        <v>0.29442502355001399</v>
      </c>
      <c r="K21" s="100">
        <v>0.380216467397614</v>
      </c>
      <c r="L21" s="100">
        <v>4.4136338146376207E-2</v>
      </c>
      <c r="M21" s="100">
        <v>1.6748773795536813</v>
      </c>
      <c r="N21" s="100">
        <v>0.27217208472543203</v>
      </c>
      <c r="O21" s="100">
        <v>1.7343523671927E-2</v>
      </c>
      <c r="P21" s="100">
        <v>2.0931381104319999E-2</v>
      </c>
      <c r="Q21" s="100">
        <v>5.0209188579230998E-2</v>
      </c>
      <c r="R21" s="100">
        <v>4.8903597792684994E-2</v>
      </c>
      <c r="S21" s="100">
        <v>8.4428947201519999E-2</v>
      </c>
      <c r="T21" s="100">
        <v>2.4435379484203099</v>
      </c>
      <c r="U21" s="100">
        <v>3.3929946292103996E-2</v>
      </c>
      <c r="V21" s="100">
        <v>1.169474747097849</v>
      </c>
      <c r="W21" s="100">
        <v>5.6112637E-2</v>
      </c>
      <c r="X21" s="100">
        <v>4.5324934400000011E-3</v>
      </c>
      <c r="Y21" s="100">
        <v>3.5769828840000004E-2</v>
      </c>
      <c r="Z21" s="100">
        <v>4.0676611599999996E-3</v>
      </c>
      <c r="AA21" s="100">
        <v>3.5963607900000006E-3</v>
      </c>
      <c r="AB21" s="100">
        <v>4.7966344229999999E-2</v>
      </c>
      <c r="AC21" s="100" t="s">
        <v>443</v>
      </c>
      <c r="AD21" s="100" t="s">
        <v>443</v>
      </c>
      <c r="AE21" s="101"/>
      <c r="AF21" s="100">
        <v>11250.212142585529</v>
      </c>
      <c r="AG21" s="100">
        <v>1657.4168</v>
      </c>
      <c r="AH21" s="100">
        <v>23091.9351152448</v>
      </c>
      <c r="AI21" s="100">
        <v>652.27111679999996</v>
      </c>
      <c r="AJ21" s="100">
        <v>3.5878999999999999</v>
      </c>
      <c r="AK21" s="100" t="s">
        <v>444</v>
      </c>
      <c r="AL21" s="29" t="s">
        <v>49</v>
      </c>
    </row>
    <row r="22" spans="1:38" ht="26.25" customHeight="1" thickBot="1" x14ac:dyDescent="0.3">
      <c r="A22" s="40" t="s">
        <v>53</v>
      </c>
      <c r="B22" s="44" t="s">
        <v>68</v>
      </c>
      <c r="C22" s="41" t="s">
        <v>69</v>
      </c>
      <c r="D22" s="42"/>
      <c r="E22" s="100">
        <v>1.5392178650850428</v>
      </c>
      <c r="F22" s="100">
        <v>7.960384747999999E-2</v>
      </c>
      <c r="G22" s="100">
        <v>1.9996774912622706</v>
      </c>
      <c r="H22" s="100">
        <v>1.7609099999999999E-3</v>
      </c>
      <c r="I22" s="100">
        <v>0.20802412419366201</v>
      </c>
      <c r="J22" s="100">
        <v>0.24943357043358999</v>
      </c>
      <c r="K22" s="100">
        <v>0.29971852401241</v>
      </c>
      <c r="L22" s="100">
        <v>2.2958925128475201E-2</v>
      </c>
      <c r="M22" s="100">
        <v>3.2814927192456995</v>
      </c>
      <c r="N22" s="100">
        <v>0.19725830953123802</v>
      </c>
      <c r="O22" s="100">
        <v>9.0467297424169993E-3</v>
      </c>
      <c r="P22" s="100">
        <v>1.4543947835323E-2</v>
      </c>
      <c r="Q22" s="100">
        <v>1.7686478784335997E-2</v>
      </c>
      <c r="R22" s="100">
        <v>3.3662670950107998E-2</v>
      </c>
      <c r="S22" s="100">
        <v>4.1449877276684997E-2</v>
      </c>
      <c r="T22" s="100">
        <v>0.75007538566419596</v>
      </c>
      <c r="U22" s="100">
        <v>1.5378517281970001E-2</v>
      </c>
      <c r="V22" s="100">
        <v>0.51470584197953695</v>
      </c>
      <c r="W22" s="100">
        <v>0.10352114600000001</v>
      </c>
      <c r="X22" s="100">
        <v>2.4560076270000002E-2</v>
      </c>
      <c r="Y22" s="100">
        <v>4.6805799109999997E-2</v>
      </c>
      <c r="Z22" s="100">
        <v>1.3644533910000001E-2</v>
      </c>
      <c r="AA22" s="100">
        <v>1.0858348309999998E-2</v>
      </c>
      <c r="AB22" s="100">
        <v>9.5868757610000008E-2</v>
      </c>
      <c r="AC22" s="100" t="s">
        <v>445</v>
      </c>
      <c r="AD22" s="100">
        <v>1.6369999999999999E-2</v>
      </c>
      <c r="AE22" s="101"/>
      <c r="AF22" s="100">
        <v>22684.470916229642</v>
      </c>
      <c r="AG22" s="100">
        <v>10531.363121999999</v>
      </c>
      <c r="AH22" s="100">
        <v>22632.507458752276</v>
      </c>
      <c r="AI22" s="100">
        <v>2930.7284200000004</v>
      </c>
      <c r="AJ22" s="100">
        <v>7554.4372056000002</v>
      </c>
      <c r="AK22" s="100" t="s">
        <v>444</v>
      </c>
      <c r="AL22" s="29" t="s">
        <v>49</v>
      </c>
    </row>
    <row r="23" spans="1:38" ht="26.25" customHeight="1" thickBot="1" x14ac:dyDescent="0.3">
      <c r="A23" s="40" t="s">
        <v>70</v>
      </c>
      <c r="B23" s="44" t="s">
        <v>391</v>
      </c>
      <c r="C23" s="41" t="s">
        <v>387</v>
      </c>
      <c r="D23" s="83"/>
      <c r="E23" s="100">
        <v>4.7319819296801482</v>
      </c>
      <c r="F23" s="100">
        <v>1.3642295469223429</v>
      </c>
      <c r="G23" s="100">
        <v>1.1188363012261627E-2</v>
      </c>
      <c r="H23" s="100">
        <v>1.1112191771446987E-3</v>
      </c>
      <c r="I23" s="100">
        <v>0.26644051021092724</v>
      </c>
      <c r="J23" s="100">
        <v>0.36580187766533973</v>
      </c>
      <c r="K23" s="100">
        <v>1.1964357180303984</v>
      </c>
      <c r="L23" s="100">
        <v>0.16715998732909118</v>
      </c>
      <c r="M23" s="100">
        <v>4.8184415023544123</v>
      </c>
      <c r="N23" s="100">
        <v>7.9176922998994478E-3</v>
      </c>
      <c r="O23" s="100">
        <v>2.6057045766895099E-3</v>
      </c>
      <c r="P23" s="100" t="s">
        <v>445</v>
      </c>
      <c r="Q23" s="100" t="s">
        <v>445</v>
      </c>
      <c r="R23" s="100">
        <v>7.6538940149005258E-3</v>
      </c>
      <c r="S23" s="100">
        <v>0.3306847304300799</v>
      </c>
      <c r="T23" s="100">
        <v>1.0476116652249789E-2</v>
      </c>
      <c r="U23" s="100">
        <v>1.4088246876752294E-3</v>
      </c>
      <c r="V23" s="100">
        <v>0.19564277107062139</v>
      </c>
      <c r="W23" s="100" t="s">
        <v>443</v>
      </c>
      <c r="X23" s="100">
        <v>4.6912054160106994E-3</v>
      </c>
      <c r="Y23" s="100">
        <v>6.8404602316798728E-3</v>
      </c>
      <c r="Z23" s="100" t="s">
        <v>443</v>
      </c>
      <c r="AA23" s="100" t="s">
        <v>443</v>
      </c>
      <c r="AB23" s="100">
        <v>1.153166563769057E-2</v>
      </c>
      <c r="AC23" s="100" t="s">
        <v>444</v>
      </c>
      <c r="AD23" s="100" t="s">
        <v>444</v>
      </c>
      <c r="AE23" s="101"/>
      <c r="AF23" s="100">
        <v>6171.3673248997256</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3.3803389828465278</v>
      </c>
      <c r="F24" s="100">
        <v>0.44264869505367505</v>
      </c>
      <c r="G24" s="100">
        <v>2.0142984760802287</v>
      </c>
      <c r="H24" s="100">
        <v>4.7529526706143084E-2</v>
      </c>
      <c r="I24" s="100">
        <v>0.44688306854492732</v>
      </c>
      <c r="J24" s="100">
        <v>0.48045937167304581</v>
      </c>
      <c r="K24" s="100">
        <v>0.53984177686494683</v>
      </c>
      <c r="L24" s="100">
        <v>8.7461938609433826E-2</v>
      </c>
      <c r="M24" s="100">
        <v>2.5382587615990215</v>
      </c>
      <c r="N24" s="100">
        <v>0.14638010929795062</v>
      </c>
      <c r="O24" s="100">
        <v>5.8496077890015999E-2</v>
      </c>
      <c r="P24" s="100">
        <v>1.4633009457822201E-2</v>
      </c>
      <c r="Q24" s="100">
        <v>2.750230460240715E-2</v>
      </c>
      <c r="R24" s="100">
        <v>0.10061635910210603</v>
      </c>
      <c r="S24" s="100">
        <v>5.5393483266277771E-2</v>
      </c>
      <c r="T24" s="100">
        <v>0.88143236068817532</v>
      </c>
      <c r="U24" s="100">
        <v>4.4226657851333367E-2</v>
      </c>
      <c r="V24" s="100">
        <v>2.1970378524795278</v>
      </c>
      <c r="W24" s="100">
        <v>0.12917346477294717</v>
      </c>
      <c r="X24" s="100">
        <v>1.2180057520263491E-2</v>
      </c>
      <c r="Y24" s="100">
        <v>4.2987467212171823E-2</v>
      </c>
      <c r="Z24" s="100">
        <v>7.5694892233738728E-3</v>
      </c>
      <c r="AA24" s="100">
        <v>6.3311296064785163E-3</v>
      </c>
      <c r="AB24" s="100">
        <v>6.9068143562287701E-2</v>
      </c>
      <c r="AC24" s="100">
        <v>4.1909362000000002E-3</v>
      </c>
      <c r="AD24" s="100">
        <v>3.0669999999999976E-4</v>
      </c>
      <c r="AE24" s="101"/>
      <c r="AF24" s="100">
        <v>11107.462003513419</v>
      </c>
      <c r="AG24" s="100">
        <v>87.798500000000004</v>
      </c>
      <c r="AH24" s="100">
        <v>28648.611817163746</v>
      </c>
      <c r="AI24" s="100">
        <v>3637.5670375999998</v>
      </c>
      <c r="AJ24" s="100">
        <v>0.72000000000000008</v>
      </c>
      <c r="AK24" s="100" t="s">
        <v>444</v>
      </c>
      <c r="AL24" s="29" t="s">
        <v>49</v>
      </c>
    </row>
    <row r="25" spans="1:38" ht="26.25" customHeight="1" thickBot="1" x14ac:dyDescent="0.3">
      <c r="A25" s="40" t="s">
        <v>73</v>
      </c>
      <c r="B25" s="44" t="s">
        <v>74</v>
      </c>
      <c r="C25" s="46" t="s">
        <v>75</v>
      </c>
      <c r="D25" s="42"/>
      <c r="E25" s="100">
        <v>1.352109156317</v>
      </c>
      <c r="F25" s="100">
        <v>0.13146645382700001</v>
      </c>
      <c r="G25" s="100">
        <v>8.6085013008999997E-2</v>
      </c>
      <c r="H25" s="100" t="s">
        <v>443</v>
      </c>
      <c r="I25" s="100">
        <v>1.0968044670999998E-2</v>
      </c>
      <c r="J25" s="100">
        <v>1.3986117528958258E-2</v>
      </c>
      <c r="K25" s="100">
        <v>2.10282875308609E-2</v>
      </c>
      <c r="L25" s="100">
        <v>7.7755085034358299E-3</v>
      </c>
      <c r="M25" s="100">
        <v>1.2898032769399999</v>
      </c>
      <c r="N25" s="100">
        <v>8.4499999999999987E-6</v>
      </c>
      <c r="O25" s="100">
        <v>6.9999999999999997E-7</v>
      </c>
      <c r="P25" s="100">
        <v>8.4480000000000004E-5</v>
      </c>
      <c r="Q25" s="100">
        <v>1.4100000000000001E-6</v>
      </c>
      <c r="R25" s="100">
        <v>1.4078999999999999E-4</v>
      </c>
      <c r="S25" s="100">
        <v>9.1520000000000005E-5</v>
      </c>
      <c r="T25" s="100">
        <v>3.5200000000000002E-6</v>
      </c>
      <c r="U25" s="100">
        <v>1.4100000000000001E-6</v>
      </c>
      <c r="V25" s="100">
        <v>2.9566E-4</v>
      </c>
      <c r="W25" s="100" t="s">
        <v>443</v>
      </c>
      <c r="X25" s="100">
        <v>4.6714500000000001E-5</v>
      </c>
      <c r="Y25" s="100">
        <v>4.6714500000000001E-5</v>
      </c>
      <c r="Z25" s="100">
        <v>4.6714500000000001E-5</v>
      </c>
      <c r="AA25" s="100">
        <v>4.6714500000000001E-5</v>
      </c>
      <c r="AB25" s="100">
        <v>1.8685801000000002E-4</v>
      </c>
      <c r="AC25" s="100" t="s">
        <v>444</v>
      </c>
      <c r="AD25" s="100" t="s">
        <v>444</v>
      </c>
      <c r="AE25" s="101"/>
      <c r="AF25" s="100">
        <v>46737.804427134819</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1.2463908256E-2</v>
      </c>
      <c r="F26" s="100">
        <v>2.3112180727000001E-2</v>
      </c>
      <c r="G26" s="100">
        <v>1.255738369E-3</v>
      </c>
      <c r="H26" s="100" t="s">
        <v>443</v>
      </c>
      <c r="I26" s="100">
        <v>2.0108212000000001E-4</v>
      </c>
      <c r="J26" s="100">
        <v>2.0108212000000001E-4</v>
      </c>
      <c r="K26" s="100">
        <v>2.0108212000000001E-4</v>
      </c>
      <c r="L26" s="100">
        <v>1.4220158929650599E-4</v>
      </c>
      <c r="M26" s="100">
        <v>1.001530594798</v>
      </c>
      <c r="N26" s="100">
        <v>2.416453E-2</v>
      </c>
      <c r="O26" s="100">
        <v>3.8999999999999997E-7</v>
      </c>
      <c r="P26" s="100">
        <v>4.8199999999999996E-6</v>
      </c>
      <c r="Q26" s="100">
        <v>9.0000000000000012E-8</v>
      </c>
      <c r="R26" s="100">
        <v>8.0800000000000006E-6</v>
      </c>
      <c r="S26" s="100">
        <v>6.2700000000000001E-6</v>
      </c>
      <c r="T26" s="100">
        <v>6.0999999999999998E-7</v>
      </c>
      <c r="U26" s="100">
        <v>8.0000000000000002E-8</v>
      </c>
      <c r="V26" s="100">
        <v>8.5569999999999996E-5</v>
      </c>
      <c r="W26" s="100" t="s">
        <v>443</v>
      </c>
      <c r="X26" s="100">
        <v>1.1011899999999999E-6</v>
      </c>
      <c r="Y26" s="100">
        <v>1.1011899999999999E-6</v>
      </c>
      <c r="Z26" s="100">
        <v>1.1011899999999999E-6</v>
      </c>
      <c r="AA26" s="100">
        <v>1.1011899999999999E-6</v>
      </c>
      <c r="AB26" s="100">
        <v>4.4047599999999995E-6</v>
      </c>
      <c r="AC26" s="100" t="s">
        <v>444</v>
      </c>
      <c r="AD26" s="100" t="s">
        <v>444</v>
      </c>
      <c r="AE26" s="101"/>
      <c r="AF26" s="100">
        <v>220.87018430151329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64.870260587204299</v>
      </c>
      <c r="F27" s="100">
        <v>22.147664431929869</v>
      </c>
      <c r="G27" s="100">
        <v>0.3812278349939433</v>
      </c>
      <c r="H27" s="100">
        <v>2.3471144803849509</v>
      </c>
      <c r="I27" s="100">
        <v>3.4011228223171601</v>
      </c>
      <c r="J27" s="100">
        <v>3.4011228223171601</v>
      </c>
      <c r="K27" s="100">
        <v>3.4011228223171601</v>
      </c>
      <c r="L27" s="100">
        <v>2.4820877482946706</v>
      </c>
      <c r="M27" s="100">
        <v>189.93421708122557</v>
      </c>
      <c r="N27" s="100">
        <v>4.4094964342940877</v>
      </c>
      <c r="O27" s="100">
        <v>5.306041934521143E-4</v>
      </c>
      <c r="P27" s="100">
        <v>3.1645125871208046E-2</v>
      </c>
      <c r="Q27" s="100">
        <v>8.6441703782650032E-4</v>
      </c>
      <c r="R27" s="100">
        <v>3.5691509192328642E-2</v>
      </c>
      <c r="S27" s="100">
        <v>2.4476061172316724E-2</v>
      </c>
      <c r="T27" s="100">
        <v>5.0742870099743853E-3</v>
      </c>
      <c r="U27" s="100">
        <v>6.6762568874877202E-4</v>
      </c>
      <c r="V27" s="100">
        <v>0.11426888350244706</v>
      </c>
      <c r="W27" s="100">
        <v>3.7356727000000003</v>
      </c>
      <c r="X27" s="100">
        <v>9.71261497242E-2</v>
      </c>
      <c r="Y27" s="100">
        <v>0.1112120560701</v>
      </c>
      <c r="Z27" s="100">
        <v>8.3998493784100001E-2</v>
      </c>
      <c r="AA27" s="100">
        <v>9.6882595776400002E-2</v>
      </c>
      <c r="AB27" s="100">
        <v>0.38921929535480004</v>
      </c>
      <c r="AC27" s="100">
        <v>3.7356732000000002E-3</v>
      </c>
      <c r="AD27" s="100">
        <v>7.5170500000000008E-4</v>
      </c>
      <c r="AE27" s="101"/>
      <c r="AF27" s="100">
        <v>207010.91197909991</v>
      </c>
      <c r="AG27" s="100" t="s">
        <v>444</v>
      </c>
      <c r="AH27" s="100" t="s">
        <v>444</v>
      </c>
      <c r="AI27" s="100" t="s">
        <v>444</v>
      </c>
      <c r="AJ27" s="100">
        <v>0.34454490430000001</v>
      </c>
      <c r="AK27" s="100" t="s">
        <v>444</v>
      </c>
      <c r="AL27" s="29" t="s">
        <v>49</v>
      </c>
    </row>
    <row r="28" spans="1:38" ht="26.25" customHeight="1" thickBot="1" x14ac:dyDescent="0.3">
      <c r="A28" s="40" t="s">
        <v>78</v>
      </c>
      <c r="B28" s="40" t="s">
        <v>81</v>
      </c>
      <c r="C28" s="41" t="s">
        <v>82</v>
      </c>
      <c r="D28" s="42"/>
      <c r="E28" s="100">
        <v>10.90813688850336</v>
      </c>
      <c r="F28" s="100">
        <v>1.409987229301525</v>
      </c>
      <c r="G28" s="100">
        <v>5.6221052362738971E-2</v>
      </c>
      <c r="H28" s="100">
        <v>2.6201238466396645E-2</v>
      </c>
      <c r="I28" s="100">
        <v>1.1159819418556223</v>
      </c>
      <c r="J28" s="100">
        <v>1.1159819418556223</v>
      </c>
      <c r="K28" s="100">
        <v>1.1159819418556223</v>
      </c>
      <c r="L28" s="100">
        <v>0.79799229773511848</v>
      </c>
      <c r="M28" s="100">
        <v>8.6496523987551281</v>
      </c>
      <c r="N28" s="100">
        <v>6.1936025235740551E-2</v>
      </c>
      <c r="O28" s="100">
        <v>3.9511935328796783E-5</v>
      </c>
      <c r="P28" s="100">
        <v>3.8445380119075711E-3</v>
      </c>
      <c r="Q28" s="100">
        <v>7.6274053594034452E-5</v>
      </c>
      <c r="R28" s="100">
        <v>5.9553296792895817E-3</v>
      </c>
      <c r="S28" s="100">
        <v>4.0011441048515171E-3</v>
      </c>
      <c r="T28" s="100">
        <v>1.9929499726857355E-4</v>
      </c>
      <c r="U28" s="100">
        <v>7.3524236530475351E-5</v>
      </c>
      <c r="V28" s="100">
        <v>1.3151868063578787E-2</v>
      </c>
      <c r="W28" s="100">
        <v>0.48702529999999999</v>
      </c>
      <c r="X28" s="100">
        <v>1.5559887982E-2</v>
      </c>
      <c r="Y28" s="100">
        <v>1.7483357467599998E-2</v>
      </c>
      <c r="Z28" s="100">
        <v>1.36615097884E-2</v>
      </c>
      <c r="AA28" s="100">
        <v>1.4582504875200001E-2</v>
      </c>
      <c r="AB28" s="100">
        <v>6.1287260113200001E-2</v>
      </c>
      <c r="AC28" s="100">
        <v>4.8702509999999996E-4</v>
      </c>
      <c r="AD28" s="100">
        <v>1.0042499999999999E-4</v>
      </c>
      <c r="AE28" s="101"/>
      <c r="AF28" s="100">
        <v>30246.808917515598</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79.606504834320717</v>
      </c>
      <c r="F29" s="100">
        <v>3.2497545835609358</v>
      </c>
      <c r="G29" s="100">
        <v>0.18858527133058151</v>
      </c>
      <c r="H29" s="100">
        <v>2.8154769145843132E-2</v>
      </c>
      <c r="I29" s="100">
        <v>2.0752748222673638</v>
      </c>
      <c r="J29" s="100">
        <v>2.0752748222673638</v>
      </c>
      <c r="K29" s="100">
        <v>2.0752748222673638</v>
      </c>
      <c r="L29" s="100">
        <v>1.2991493581475555</v>
      </c>
      <c r="M29" s="100">
        <v>17.956905609037069</v>
      </c>
      <c r="N29" s="100">
        <v>1.9444236270519776E-3</v>
      </c>
      <c r="O29" s="100">
        <v>1.1898593551881002E-4</v>
      </c>
      <c r="P29" s="100">
        <v>1.2608294663922243E-2</v>
      </c>
      <c r="Q29" s="100">
        <v>2.3793815502904704E-4</v>
      </c>
      <c r="R29" s="100">
        <v>2.0218269703822987E-2</v>
      </c>
      <c r="S29" s="100">
        <v>1.3558226619575484E-2</v>
      </c>
      <c r="T29" s="100">
        <v>4.7644948220383523E-4</v>
      </c>
      <c r="U29" s="100">
        <v>2.3790443902047399E-4</v>
      </c>
      <c r="V29" s="100">
        <v>4.2821787543428143E-2</v>
      </c>
      <c r="W29" s="100">
        <v>0.61171149999999996</v>
      </c>
      <c r="X29" s="100">
        <v>8.7387278211000004E-3</v>
      </c>
      <c r="Y29" s="100">
        <v>5.2917851803999993E-2</v>
      </c>
      <c r="Z29" s="100">
        <v>5.9132058254600002E-2</v>
      </c>
      <c r="AA29" s="100">
        <v>1.3593576610000001E-2</v>
      </c>
      <c r="AB29" s="100">
        <v>0.1343822144897</v>
      </c>
      <c r="AC29" s="100">
        <v>5.451179E-4</v>
      </c>
      <c r="AD29" s="100">
        <v>1.2016850000000001E-4</v>
      </c>
      <c r="AE29" s="101"/>
      <c r="AF29" s="100">
        <v>101559.26898566438</v>
      </c>
      <c r="AG29" s="100" t="s">
        <v>444</v>
      </c>
      <c r="AH29" s="100">
        <v>12.5583607943</v>
      </c>
      <c r="AI29" s="100" t="s">
        <v>444</v>
      </c>
      <c r="AJ29" s="100" t="s">
        <v>444</v>
      </c>
      <c r="AK29" s="100" t="s">
        <v>444</v>
      </c>
      <c r="AL29" s="29" t="s">
        <v>49</v>
      </c>
    </row>
    <row r="30" spans="1:38" ht="26.25" customHeight="1" thickBot="1" x14ac:dyDescent="0.3">
      <c r="A30" s="40" t="s">
        <v>78</v>
      </c>
      <c r="B30" s="40" t="s">
        <v>85</v>
      </c>
      <c r="C30" s="41" t="s">
        <v>86</v>
      </c>
      <c r="D30" s="42"/>
      <c r="E30" s="100">
        <v>0.51569660592503108</v>
      </c>
      <c r="F30" s="100">
        <v>5.7413917863962887</v>
      </c>
      <c r="G30" s="100">
        <v>5.7148356481280188E-3</v>
      </c>
      <c r="H30" s="100">
        <v>3.4886818984275559E-3</v>
      </c>
      <c r="I30" s="100">
        <v>0.11468878232362026</v>
      </c>
      <c r="J30" s="100">
        <v>0.11468878232362026</v>
      </c>
      <c r="K30" s="100">
        <v>0.11468878232362026</v>
      </c>
      <c r="L30" s="100">
        <v>1.8881787885335725E-2</v>
      </c>
      <c r="M30" s="100">
        <v>30.609662985252825</v>
      </c>
      <c r="N30" s="100">
        <v>0.15365455228604019</v>
      </c>
      <c r="O30" s="100">
        <v>2.0997483161698358E-3</v>
      </c>
      <c r="P30" s="100">
        <v>5.9672431755537379E-4</v>
      </c>
      <c r="Q30" s="100">
        <v>2.0576700605357719E-5</v>
      </c>
      <c r="R30" s="100">
        <v>9.215397094886257E-3</v>
      </c>
      <c r="S30" s="100">
        <v>0.35621473412007898</v>
      </c>
      <c r="T30" s="100">
        <v>1.4746244430032779E-2</v>
      </c>
      <c r="U30" s="100">
        <v>2.0905990595217385E-3</v>
      </c>
      <c r="V30" s="100">
        <v>0.20821320421526746</v>
      </c>
      <c r="W30" s="100">
        <v>4.8432699999999995E-2</v>
      </c>
      <c r="X30" s="100">
        <v>6.3654283570000001E-4</v>
      </c>
      <c r="Y30" s="100">
        <v>1.0297731215000001E-3</v>
      </c>
      <c r="Z30" s="100">
        <v>4.341627631E-4</v>
      </c>
      <c r="AA30" s="100">
        <v>1.1863153514000001E-3</v>
      </c>
      <c r="AB30" s="100">
        <v>3.2867940717000001E-3</v>
      </c>
      <c r="AC30" s="100">
        <v>4.8432400000000001E-5</v>
      </c>
      <c r="AD30" s="100">
        <v>3.2934400000000001E-5</v>
      </c>
      <c r="AE30" s="101"/>
      <c r="AF30" s="100">
        <v>3002.4149743299999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4.9423977243289006</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229.32942906419999</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1.2897402639194819</v>
      </c>
      <c r="J32" s="100">
        <v>2.4540696823758474</v>
      </c>
      <c r="K32" s="100">
        <v>3.174118191220038</v>
      </c>
      <c r="L32" s="100">
        <v>0.30210302111455661</v>
      </c>
      <c r="M32" s="100" t="s">
        <v>444</v>
      </c>
      <c r="N32" s="100">
        <v>9.0861035754126007</v>
      </c>
      <c r="O32" s="100">
        <v>4.0518087570564978E-2</v>
      </c>
      <c r="P32" s="100" t="s">
        <v>443</v>
      </c>
      <c r="Q32" s="100">
        <v>0.10419175833429846</v>
      </c>
      <c r="R32" s="100">
        <v>3.3835500691482916</v>
      </c>
      <c r="S32" s="100">
        <v>74.224565055380623</v>
      </c>
      <c r="T32" s="100">
        <v>0.52460559146216479</v>
      </c>
      <c r="U32" s="100">
        <v>6.3482363824400714E-2</v>
      </c>
      <c r="V32" s="100">
        <v>25.392714816197213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105011.01528093948</v>
      </c>
      <c r="AL32" s="29" t="s">
        <v>411</v>
      </c>
    </row>
    <row r="33" spans="1:38" ht="26.25" customHeight="1" thickBot="1" x14ac:dyDescent="0.3">
      <c r="A33" s="40" t="s">
        <v>78</v>
      </c>
      <c r="B33" s="40" t="s">
        <v>91</v>
      </c>
      <c r="C33" s="41" t="s">
        <v>92</v>
      </c>
      <c r="D33" s="42"/>
      <c r="E33" s="100" t="s">
        <v>444</v>
      </c>
      <c r="F33" s="100" t="s">
        <v>444</v>
      </c>
      <c r="G33" s="100" t="s">
        <v>444</v>
      </c>
      <c r="H33" s="100" t="s">
        <v>444</v>
      </c>
      <c r="I33" s="100">
        <v>0.58018781160621447</v>
      </c>
      <c r="J33" s="100">
        <v>1.0744218733448416</v>
      </c>
      <c r="K33" s="100">
        <v>2.1488437466896833</v>
      </c>
      <c r="L33" s="100">
        <v>2.2777743714910641E-2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105011.01528093948</v>
      </c>
      <c r="AL33" s="29" t="s">
        <v>411</v>
      </c>
    </row>
    <row r="34" spans="1:38" ht="26.25" customHeight="1" thickBot="1" x14ac:dyDescent="0.3">
      <c r="A34" s="40" t="s">
        <v>70</v>
      </c>
      <c r="B34" s="40" t="s">
        <v>93</v>
      </c>
      <c r="C34" s="41" t="s">
        <v>94</v>
      </c>
      <c r="D34" s="42"/>
      <c r="E34" s="100">
        <v>2.4189804550493399</v>
      </c>
      <c r="F34" s="100">
        <v>0.1931408609049301</v>
      </c>
      <c r="G34" s="100">
        <v>8.3611286211005165E-2</v>
      </c>
      <c r="H34" s="100">
        <v>3.4886438694634568E-4</v>
      </c>
      <c r="I34" s="100">
        <v>0.26593369430167485</v>
      </c>
      <c r="J34" s="100">
        <v>0.3903052027531253</v>
      </c>
      <c r="K34" s="100">
        <v>0.85159370611968566</v>
      </c>
      <c r="L34" s="100">
        <v>3.8528457197213095E-2</v>
      </c>
      <c r="M34" s="100">
        <v>0.87410016103049348</v>
      </c>
      <c r="N34" s="100">
        <v>0.14996369777777802</v>
      </c>
      <c r="O34" s="100">
        <v>4.091433392914021E-4</v>
      </c>
      <c r="P34" s="100">
        <v>1.0645800000000001E-3</v>
      </c>
      <c r="Q34" s="100">
        <v>1.4168400000000002E-3</v>
      </c>
      <c r="R34" s="100">
        <v>2.045577445304295E-3</v>
      </c>
      <c r="S34" s="100">
        <v>5.0315166695558631</v>
      </c>
      <c r="T34" s="100">
        <v>2.8637882783107411E-3</v>
      </c>
      <c r="U34" s="100">
        <v>4.091433392914021E-4</v>
      </c>
      <c r="V34" s="100">
        <v>4.0911460306085889E-2</v>
      </c>
      <c r="W34" s="100">
        <v>1.1294426000000002</v>
      </c>
      <c r="X34" s="100">
        <v>2.3634659072978483E-3</v>
      </c>
      <c r="Y34" s="100">
        <v>2.765176780304295E-3</v>
      </c>
      <c r="Z34" s="100">
        <v>1.2345905880000001E-3</v>
      </c>
      <c r="AA34" s="100">
        <v>1.4482383999999998E-4</v>
      </c>
      <c r="AB34" s="100">
        <v>6.5080598476021431E-3</v>
      </c>
      <c r="AC34" s="100" t="s">
        <v>444</v>
      </c>
      <c r="AD34" s="100" t="s">
        <v>444</v>
      </c>
      <c r="AE34" s="101"/>
      <c r="AF34" s="100">
        <v>1720.3593890566731</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2.3724102575956487</v>
      </c>
      <c r="F35" s="100">
        <v>0.10202030567172228</v>
      </c>
      <c r="G35" s="100">
        <v>0.89446982588653501</v>
      </c>
      <c r="H35" s="100">
        <v>3.8077515569034145E-4</v>
      </c>
      <c r="I35" s="100">
        <v>8.5849620580181113E-2</v>
      </c>
      <c r="J35" s="100">
        <v>9.0619043945746644E-2</v>
      </c>
      <c r="K35" s="100">
        <v>9.5388467311312328E-2</v>
      </c>
      <c r="L35" s="100">
        <v>3.33068981414405E-2</v>
      </c>
      <c r="M35" s="100">
        <v>0.51931988031910892</v>
      </c>
      <c r="N35" s="100">
        <v>4.2432233644109398E-3</v>
      </c>
      <c r="O35" s="100">
        <v>4.5705458858695996E-4</v>
      </c>
      <c r="P35" s="100">
        <v>1.8597536650376801E-3</v>
      </c>
      <c r="Q35" s="100">
        <v>3.430901768044E-3</v>
      </c>
      <c r="R35" s="100" t="s">
        <v>443</v>
      </c>
      <c r="S35" s="100">
        <v>3.430901768044E-3</v>
      </c>
      <c r="T35" s="100">
        <v>0.10070876126294352</v>
      </c>
      <c r="U35" s="100">
        <v>8.4864467288219801E-3</v>
      </c>
      <c r="V35" s="100">
        <v>2.0888794300594968E-2</v>
      </c>
      <c r="W35" s="100" t="s">
        <v>443</v>
      </c>
      <c r="X35" s="100">
        <v>1.6708666644610099E-3</v>
      </c>
      <c r="Y35" s="100">
        <v>1.6609891013054199E-3</v>
      </c>
      <c r="Z35" s="100">
        <v>6.3799646588399983E-4</v>
      </c>
      <c r="AA35" s="100" t="s">
        <v>443</v>
      </c>
      <c r="AB35" s="100">
        <v>3.9698522316502305E-3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6.7147821268878651</v>
      </c>
      <c r="F36" s="100">
        <v>0.28493539167637866</v>
      </c>
      <c r="G36" s="100">
        <v>0.47221330736868422</v>
      </c>
      <c r="H36" s="100">
        <v>9.4729196721676876E-4</v>
      </c>
      <c r="I36" s="100">
        <v>0.1809816542588083</v>
      </c>
      <c r="J36" s="100">
        <v>0.19444662590218809</v>
      </c>
      <c r="K36" s="100">
        <v>0.20149828746706308</v>
      </c>
      <c r="L36" s="100">
        <v>6.3085239785073258E-2</v>
      </c>
      <c r="M36" s="100">
        <v>1.0907131408889985</v>
      </c>
      <c r="N36" s="100">
        <v>1.5292693341762451E-2</v>
      </c>
      <c r="O36" s="100">
        <v>1.1764350927375576E-3</v>
      </c>
      <c r="P36" s="100">
        <v>4.6438400349707231E-3</v>
      </c>
      <c r="Q36" s="100">
        <v>6.1861193227166923E-3</v>
      </c>
      <c r="R36" s="100">
        <v>5.8821357392640694E-3</v>
      </c>
      <c r="S36" s="100">
        <v>7.3198086138968305E-2</v>
      </c>
      <c r="T36" s="100">
        <v>0.11764277483913937</v>
      </c>
      <c r="U36" s="100">
        <v>1.1764279392657138E-2</v>
      </c>
      <c r="V36" s="100">
        <v>0.14117127063578383</v>
      </c>
      <c r="W36" s="100">
        <v>7.8862731132452069E-2</v>
      </c>
      <c r="X36" s="100">
        <v>1.38250863594868E-3</v>
      </c>
      <c r="Y36" s="100">
        <v>1.2211960810359899E-3</v>
      </c>
      <c r="Z36" s="100">
        <v>4.9158582152962005E-4</v>
      </c>
      <c r="AA36" s="100">
        <v>3.9849956726629998E-5</v>
      </c>
      <c r="AB36" s="100">
        <v>3.1368628555792383E-3</v>
      </c>
      <c r="AC36" s="100">
        <v>3.2285197096613831E-3</v>
      </c>
      <c r="AD36" s="100">
        <v>1.5330599050218617E-3</v>
      </c>
      <c r="AE36" s="101"/>
      <c r="AF36" s="100">
        <v>6686.9204658777853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0.73206148073654387</v>
      </c>
      <c r="F37" s="100">
        <v>3.1672453160000003E-2</v>
      </c>
      <c r="G37" s="100">
        <v>2.2435000000000001E-4</v>
      </c>
      <c r="H37" s="100" t="s">
        <v>443</v>
      </c>
      <c r="I37" s="100">
        <v>2.38109357470572E-3</v>
      </c>
      <c r="J37" s="100">
        <v>2.3911435747057202E-3</v>
      </c>
      <c r="K37" s="100">
        <v>2.3911435747057202E-3</v>
      </c>
      <c r="L37" s="100">
        <v>1.5914675022939999E-4</v>
      </c>
      <c r="M37" s="100">
        <v>0.14875867999999998</v>
      </c>
      <c r="N37" s="100">
        <v>7.269809396E-6</v>
      </c>
      <c r="O37" s="100">
        <v>8.9830156600000001E-7</v>
      </c>
      <c r="P37" s="100">
        <v>4.2014062637100004E-4</v>
      </c>
      <c r="Q37" s="100">
        <v>3.2067475164600001E-4</v>
      </c>
      <c r="R37" s="100">
        <v>6.1688367599999996E-6</v>
      </c>
      <c r="S37" s="100">
        <v>1.0518836760000001E-6</v>
      </c>
      <c r="T37" s="100">
        <v>5.5705351939999998E-6</v>
      </c>
      <c r="U37" s="100">
        <v>4.6223910153999999E-5</v>
      </c>
      <c r="V37" s="100">
        <v>2.4803980939600001E-4</v>
      </c>
      <c r="W37" s="100">
        <v>1.7413000000000002E-4</v>
      </c>
      <c r="X37" s="100">
        <v>2.4110000000000001E-7</v>
      </c>
      <c r="Y37" s="100">
        <v>9.7107999999999998E-7</v>
      </c>
      <c r="Z37" s="100">
        <v>3.6833999999999998E-7</v>
      </c>
      <c r="AA37" s="100">
        <v>3.6165000000000001E-7</v>
      </c>
      <c r="AB37" s="100">
        <v>1.9421699999999998E-6</v>
      </c>
      <c r="AC37" s="100" t="s">
        <v>444</v>
      </c>
      <c r="AD37" s="100" t="s">
        <v>444</v>
      </c>
      <c r="AE37" s="101"/>
      <c r="AF37" s="100" t="s">
        <v>444</v>
      </c>
      <c r="AG37" s="100" t="s">
        <v>444</v>
      </c>
      <c r="AH37" s="100">
        <v>2619.1358528522287</v>
      </c>
      <c r="AI37" s="100" t="s">
        <v>444</v>
      </c>
      <c r="AJ37" s="100" t="s">
        <v>444</v>
      </c>
      <c r="AK37" s="100" t="s">
        <v>444</v>
      </c>
      <c r="AL37" s="29" t="s">
        <v>49</v>
      </c>
    </row>
    <row r="38" spans="1:38" ht="26.25" customHeight="1" thickBot="1" x14ac:dyDescent="0.3">
      <c r="A38" s="40" t="s">
        <v>70</v>
      </c>
      <c r="B38" s="40" t="s">
        <v>101</v>
      </c>
      <c r="C38" s="41" t="s">
        <v>102</v>
      </c>
      <c r="D38" s="47"/>
      <c r="E38" s="100">
        <v>2.2179773606693693</v>
      </c>
      <c r="F38" s="100">
        <v>0.16971581927500357</v>
      </c>
      <c r="G38" s="100">
        <v>4.8727617048699191E-3</v>
      </c>
      <c r="H38" s="100">
        <v>5.0499922779840179E-4</v>
      </c>
      <c r="I38" s="100">
        <v>0.1311479300475685</v>
      </c>
      <c r="J38" s="100">
        <v>0.13913294020017175</v>
      </c>
      <c r="K38" s="100">
        <v>0.17979454424419217</v>
      </c>
      <c r="L38" s="100">
        <v>7.0707866067323349E-2</v>
      </c>
      <c r="M38" s="100">
        <v>0.92673260766895305</v>
      </c>
      <c r="N38" s="100">
        <v>2.7717705457241053E-4</v>
      </c>
      <c r="O38" s="100">
        <v>8.9674424613629309E-4</v>
      </c>
      <c r="P38" s="100" t="s">
        <v>443</v>
      </c>
      <c r="Q38" s="100" t="s">
        <v>443</v>
      </c>
      <c r="R38" s="100">
        <v>3.7195077892841219E-3</v>
      </c>
      <c r="S38" s="100">
        <v>0.12315108600624122</v>
      </c>
      <c r="T38" s="100">
        <v>4.6313110554905088E-3</v>
      </c>
      <c r="U38" s="100">
        <v>6.1454193727670061E-4</v>
      </c>
      <c r="V38" s="100">
        <v>7.3629494427234626E-2</v>
      </c>
      <c r="W38" s="100" t="s">
        <v>443</v>
      </c>
      <c r="X38" s="100">
        <v>1.8655135081562598E-3</v>
      </c>
      <c r="Y38" s="100">
        <v>2.9599462376692308E-3</v>
      </c>
      <c r="Z38" s="100" t="s">
        <v>443</v>
      </c>
      <c r="AA38" s="100" t="s">
        <v>443</v>
      </c>
      <c r="AB38" s="100">
        <v>4.8254597458254906E-3</v>
      </c>
      <c r="AC38" s="100" t="s">
        <v>444</v>
      </c>
      <c r="AD38" s="100" t="s">
        <v>444</v>
      </c>
      <c r="AE38" s="101"/>
      <c r="AF38" s="100">
        <v>2626.6386915382732</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4.1799110049537891</v>
      </c>
      <c r="F39" s="100">
        <v>0.87295896238210513</v>
      </c>
      <c r="G39" s="100">
        <v>4.0705297305160926</v>
      </c>
      <c r="H39" s="100">
        <v>1.714537652673179E-2</v>
      </c>
      <c r="I39" s="100">
        <v>0.25059772840514244</v>
      </c>
      <c r="J39" s="100">
        <v>0.2768033532566575</v>
      </c>
      <c r="K39" s="100">
        <v>0.27776107786665749</v>
      </c>
      <c r="L39" s="100">
        <v>7.9631799047832547E-2</v>
      </c>
      <c r="M39" s="100">
        <v>3.3524012891297832</v>
      </c>
      <c r="N39" s="100">
        <v>8.8671796142863094E-2</v>
      </c>
      <c r="O39" s="100">
        <v>5.3163549724492744E-3</v>
      </c>
      <c r="P39" s="100">
        <v>1.9315964182496998E-2</v>
      </c>
      <c r="Q39" s="100">
        <v>4.5881719629977169E-2</v>
      </c>
      <c r="R39" s="100">
        <v>0.11186795844132093</v>
      </c>
      <c r="S39" s="100">
        <v>5.698497535091053E-2</v>
      </c>
      <c r="T39" s="100">
        <v>0.8329332875696599</v>
      </c>
      <c r="U39" s="100">
        <v>3.0990954597774696E-3</v>
      </c>
      <c r="V39" s="100">
        <v>0.17758607713629346</v>
      </c>
      <c r="W39" s="100">
        <v>0.4007071918237316</v>
      </c>
      <c r="X39" s="100">
        <v>0.25750308875602812</v>
      </c>
      <c r="Y39" s="100">
        <v>0.29149391892034227</v>
      </c>
      <c r="Z39" s="100">
        <v>0.19282118409039217</v>
      </c>
      <c r="AA39" s="100">
        <v>9.7462108237107992E-2</v>
      </c>
      <c r="AB39" s="100">
        <v>0.83928029999373055</v>
      </c>
      <c r="AC39" s="100">
        <v>4.0919176226944437E-2</v>
      </c>
      <c r="AD39" s="100">
        <v>4.2160517390198986E-2</v>
      </c>
      <c r="AE39" s="101"/>
      <c r="AF39" s="100">
        <v>37641.490002817329</v>
      </c>
      <c r="AG39" s="100">
        <v>21.005152165999998</v>
      </c>
      <c r="AH39" s="100">
        <v>61985.463452300224</v>
      </c>
      <c r="AI39" s="100">
        <v>243.01789087999998</v>
      </c>
      <c r="AJ39" s="100">
        <v>810</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15.213453766228476</v>
      </c>
      <c r="F41" s="100">
        <v>9.8659438778038524</v>
      </c>
      <c r="G41" s="100">
        <v>20.538926037523041</v>
      </c>
      <c r="H41" s="100">
        <v>0.92641491171175516</v>
      </c>
      <c r="I41" s="100">
        <v>11.631167146424481</v>
      </c>
      <c r="J41" s="100">
        <v>11.875493890352908</v>
      </c>
      <c r="K41" s="100">
        <v>12.588956675932206</v>
      </c>
      <c r="L41" s="100">
        <v>1.1315690484203564</v>
      </c>
      <c r="M41" s="100">
        <v>74.26356591878401</v>
      </c>
      <c r="N41" s="100">
        <v>0.9913063270175575</v>
      </c>
      <c r="O41" s="100">
        <v>0.19292902385480232</v>
      </c>
      <c r="P41" s="100">
        <v>9.4922110066341672E-2</v>
      </c>
      <c r="Q41" s="100">
        <v>3.2394588017859202E-2</v>
      </c>
      <c r="R41" s="100">
        <v>0.42246133514051054</v>
      </c>
      <c r="S41" s="100">
        <v>0.21099942467475263</v>
      </c>
      <c r="T41" s="100">
        <v>8.981658960738248E-2</v>
      </c>
      <c r="U41" s="100">
        <v>3.9182444735241649E-2</v>
      </c>
      <c r="V41" s="100">
        <v>8.536739720516934</v>
      </c>
      <c r="W41" s="100">
        <v>13.292593090353968</v>
      </c>
      <c r="X41" s="100">
        <v>2.6075792089907441</v>
      </c>
      <c r="Y41" s="100">
        <v>2.8843200640677047</v>
      </c>
      <c r="Z41" s="100">
        <v>1.1760844299272091</v>
      </c>
      <c r="AA41" s="100">
        <v>1.4248973893625219</v>
      </c>
      <c r="AB41" s="100">
        <v>8.0928810918571799</v>
      </c>
      <c r="AC41" s="100">
        <v>7.4847533622585644E-2</v>
      </c>
      <c r="AD41" s="100">
        <v>0.90710582470798262</v>
      </c>
      <c r="AE41" s="101"/>
      <c r="AF41" s="100">
        <v>183913.00141952917</v>
      </c>
      <c r="AG41" s="100">
        <v>5331.8688689999999</v>
      </c>
      <c r="AH41" s="100">
        <v>156125.05082036575</v>
      </c>
      <c r="AI41" s="100">
        <v>14308.000582717132</v>
      </c>
      <c r="AJ41" s="100" t="s">
        <v>444</v>
      </c>
      <c r="AK41" s="100" t="s">
        <v>444</v>
      </c>
      <c r="AL41" s="29" t="s">
        <v>49</v>
      </c>
    </row>
    <row r="42" spans="1:38" ht="26.25" customHeight="1" thickBot="1" x14ac:dyDescent="0.3">
      <c r="A42" s="40" t="s">
        <v>70</v>
      </c>
      <c r="B42" s="40" t="s">
        <v>107</v>
      </c>
      <c r="C42" s="41" t="s">
        <v>108</v>
      </c>
      <c r="D42" s="42"/>
      <c r="E42" s="100">
        <v>0.17233711660700099</v>
      </c>
      <c r="F42" s="100">
        <v>1.4798895951324769</v>
      </c>
      <c r="G42" s="100">
        <v>1.7247510742964354E-3</v>
      </c>
      <c r="H42" s="100">
        <v>1.8566231190946647E-4</v>
      </c>
      <c r="I42" s="100">
        <v>6.845411330915421E-3</v>
      </c>
      <c r="J42" s="100">
        <v>7.1308906234781415E-3</v>
      </c>
      <c r="K42" s="100">
        <v>7.450368588374022E-3</v>
      </c>
      <c r="L42" s="100">
        <v>7.5248677931122332E-4</v>
      </c>
      <c r="M42" s="100">
        <v>12.336655049646097</v>
      </c>
      <c r="N42" s="100">
        <v>3.4546147375399773E-2</v>
      </c>
      <c r="O42" s="100">
        <v>2.1379770377580429E-4</v>
      </c>
      <c r="P42" s="100" t="s">
        <v>443</v>
      </c>
      <c r="Q42" s="100" t="s">
        <v>443</v>
      </c>
      <c r="R42" s="100">
        <v>1.5980472753818471E-3</v>
      </c>
      <c r="S42" s="100">
        <v>4.7537650551102151E-2</v>
      </c>
      <c r="T42" s="100">
        <v>1.5366262839005751E-3</v>
      </c>
      <c r="U42" s="100">
        <v>2.069988578256643E-4</v>
      </c>
      <c r="V42" s="100">
        <v>2.5010564216611422E-2</v>
      </c>
      <c r="W42" s="100" t="s">
        <v>443</v>
      </c>
      <c r="X42" s="100">
        <v>7.2905747590566445E-4</v>
      </c>
      <c r="Y42" s="100">
        <v>7.4486007265723425E-4</v>
      </c>
      <c r="Z42" s="100" t="s">
        <v>443</v>
      </c>
      <c r="AA42" s="100" t="s">
        <v>443</v>
      </c>
      <c r="AB42" s="100">
        <v>1.473917548562899E-3</v>
      </c>
      <c r="AC42" s="100" t="s">
        <v>444</v>
      </c>
      <c r="AD42" s="100" t="s">
        <v>444</v>
      </c>
      <c r="AE42" s="101"/>
      <c r="AF42" s="100">
        <v>906.13366545423128</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1.9385735921529998</v>
      </c>
      <c r="F43" s="100">
        <v>0.31672779762099995</v>
      </c>
      <c r="G43" s="100">
        <v>5.75851847732</v>
      </c>
      <c r="H43" s="100">
        <v>4.282E-5</v>
      </c>
      <c r="I43" s="100">
        <v>0.45326289332499997</v>
      </c>
      <c r="J43" s="100">
        <v>0.56665012332499998</v>
      </c>
      <c r="K43" s="100">
        <v>0.57527724332500008</v>
      </c>
      <c r="L43" s="100">
        <v>4.6083015748E-2</v>
      </c>
      <c r="M43" s="100">
        <v>2.4372138511080004</v>
      </c>
      <c r="N43" s="100">
        <v>0.26000725002700004</v>
      </c>
      <c r="O43" s="100">
        <v>5.3593137220000015E-3</v>
      </c>
      <c r="P43" s="100">
        <v>8.0325467309999999E-3</v>
      </c>
      <c r="Q43" s="100">
        <v>1.4453509192999999E-2</v>
      </c>
      <c r="R43" s="100">
        <v>0.20691700119399997</v>
      </c>
      <c r="S43" s="100">
        <v>5.4390993384000004E-2</v>
      </c>
      <c r="T43" s="100">
        <v>1.949918806978</v>
      </c>
      <c r="U43" s="100">
        <v>1.779458338E-3</v>
      </c>
      <c r="V43" s="100">
        <v>0.31291266822999997</v>
      </c>
      <c r="W43" s="100">
        <v>0.48723285040000003</v>
      </c>
      <c r="X43" s="100">
        <v>0.13978682586740002</v>
      </c>
      <c r="Y43" s="100">
        <v>0.18000755820299999</v>
      </c>
      <c r="Z43" s="100">
        <v>8.68596012853E-2</v>
      </c>
      <c r="AA43" s="100">
        <v>6.0506428879700001E-2</v>
      </c>
      <c r="AB43" s="100">
        <v>0.46716041424000004</v>
      </c>
      <c r="AC43" s="100">
        <v>5.2364825999999998E-4</v>
      </c>
      <c r="AD43" s="100">
        <v>0.13872001047579002</v>
      </c>
      <c r="AE43" s="101"/>
      <c r="AF43" s="100">
        <v>16721.931340300001</v>
      </c>
      <c r="AG43" s="100">
        <v>816</v>
      </c>
      <c r="AH43" s="100">
        <v>5177</v>
      </c>
      <c r="AI43" s="100" t="s">
        <v>444</v>
      </c>
      <c r="AJ43" s="100" t="s">
        <v>444</v>
      </c>
      <c r="AK43" s="100" t="s">
        <v>444</v>
      </c>
      <c r="AL43" s="29" t="s">
        <v>49</v>
      </c>
    </row>
    <row r="44" spans="1:38" ht="26.25" customHeight="1" thickBot="1" x14ac:dyDescent="0.3">
      <c r="A44" s="40" t="s">
        <v>70</v>
      </c>
      <c r="B44" s="40" t="s">
        <v>111</v>
      </c>
      <c r="C44" s="41" t="s">
        <v>112</v>
      </c>
      <c r="D44" s="42"/>
      <c r="E44" s="100">
        <v>6.6849352696582915</v>
      </c>
      <c r="F44" s="100">
        <v>3.0948683993687625</v>
      </c>
      <c r="G44" s="100">
        <v>0.34688127859401213</v>
      </c>
      <c r="H44" s="100">
        <v>1.3500421618569121E-3</v>
      </c>
      <c r="I44" s="100">
        <v>0.32984819819695266</v>
      </c>
      <c r="J44" s="100">
        <v>0.34767301923366911</v>
      </c>
      <c r="K44" s="100">
        <v>0.52788205120872722</v>
      </c>
      <c r="L44" s="100">
        <v>0.15724764240139749</v>
      </c>
      <c r="M44" s="100">
        <v>7.7056095036664036</v>
      </c>
      <c r="N44" s="100">
        <v>3.1039315895344009E-2</v>
      </c>
      <c r="O44" s="100">
        <v>4.3576730616628765E-3</v>
      </c>
      <c r="P44" s="100">
        <v>4.2883E-4</v>
      </c>
      <c r="Q44" s="100">
        <v>6.46825E-3</v>
      </c>
      <c r="R44" s="100">
        <v>1.3682112204282821E-2</v>
      </c>
      <c r="S44" s="100">
        <v>0.57985682623048618</v>
      </c>
      <c r="T44" s="100">
        <v>1.7209464279740558E-2</v>
      </c>
      <c r="U44" s="100">
        <v>1.7636710079397687E-3</v>
      </c>
      <c r="V44" s="100">
        <v>0.33589855425714377</v>
      </c>
      <c r="W44" s="100">
        <v>4.2168700000000002E-3</v>
      </c>
      <c r="X44" s="100">
        <v>5.3948091444574065E-3</v>
      </c>
      <c r="Y44" s="100">
        <v>8.7126621912207436E-3</v>
      </c>
      <c r="Z44" s="100">
        <v>4.7400000000000006E-9</v>
      </c>
      <c r="AA44" s="100">
        <v>6.8999999999999997E-9</v>
      </c>
      <c r="AB44" s="100">
        <v>1.410748297567815E-2</v>
      </c>
      <c r="AC44" s="100" t="s">
        <v>444</v>
      </c>
      <c r="AD44" s="100" t="s">
        <v>444</v>
      </c>
      <c r="AE44" s="101"/>
      <c r="AF44" s="100">
        <v>7541.0938619377921</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0.29764659874133198</v>
      </c>
      <c r="F45" s="100">
        <v>1.2461327401523101E-2</v>
      </c>
      <c r="G45" s="100">
        <v>9.8677293127490295E-2</v>
      </c>
      <c r="H45" s="100">
        <v>4.9338646563745097E-5</v>
      </c>
      <c r="I45" s="100">
        <v>1.00877466259579E-2</v>
      </c>
      <c r="J45" s="100">
        <v>1.06481769940666E-2</v>
      </c>
      <c r="K45" s="100">
        <v>1.12086073621754E-2</v>
      </c>
      <c r="L45" s="100">
        <v>3.5307113180543001E-3</v>
      </c>
      <c r="M45" s="100">
        <v>6.3153467597646701E-2</v>
      </c>
      <c r="N45" s="100">
        <v>4.9338646563744999E-4</v>
      </c>
      <c r="O45" s="100">
        <v>4.9338646563750003E-5</v>
      </c>
      <c r="P45" s="100">
        <v>2.4669323281872998E-4</v>
      </c>
      <c r="Q45" s="100">
        <v>2.4669323281872998E-4</v>
      </c>
      <c r="R45" s="100" t="s">
        <v>443</v>
      </c>
      <c r="S45" s="100">
        <v>2.4669323281872998E-4</v>
      </c>
      <c r="T45" s="100">
        <v>3.4537052594622002E-4</v>
      </c>
      <c r="U45" s="100">
        <v>9.8677293127489999E-4</v>
      </c>
      <c r="V45" s="100">
        <v>2.4669323281872602E-3</v>
      </c>
      <c r="W45" s="100" t="s">
        <v>443</v>
      </c>
      <c r="X45" s="100">
        <v>2.1937128446430999E-4</v>
      </c>
      <c r="Y45" s="100">
        <v>2.1937128446430999E-4</v>
      </c>
      <c r="Z45" s="100">
        <v>8.3464932491449995E-5</v>
      </c>
      <c r="AA45" s="100" t="s">
        <v>443</v>
      </c>
      <c r="AB45" s="100">
        <v>5.2220750142007995E-4</v>
      </c>
      <c r="AC45" s="100" t="s">
        <v>444</v>
      </c>
      <c r="AD45" s="100" t="s">
        <v>444</v>
      </c>
      <c r="AE45" s="101"/>
      <c r="AF45" s="100">
        <v>2980.1810694627402</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1.0928805210937895</v>
      </c>
      <c r="F47" s="100">
        <v>0.23097166323853624</v>
      </c>
      <c r="G47" s="100">
        <v>2.2837622590824197E-2</v>
      </c>
      <c r="H47" s="100">
        <v>1.2206144040359431E-5</v>
      </c>
      <c r="I47" s="100">
        <v>1.2660757359072421E-2</v>
      </c>
      <c r="J47" s="100">
        <v>1.2983477201526362E-2</v>
      </c>
      <c r="K47" s="100">
        <v>1.5278471528561335E-2</v>
      </c>
      <c r="L47" s="100">
        <v>8.0944604088558567E-3</v>
      </c>
      <c r="M47" s="100">
        <v>7.2188594330631677</v>
      </c>
      <c r="N47" s="100">
        <v>5.171916938031058E-6</v>
      </c>
      <c r="O47" s="100">
        <v>2.3945760544653692E-5</v>
      </c>
      <c r="P47" s="100" t="s">
        <v>443</v>
      </c>
      <c r="Q47" s="100" t="s">
        <v>443</v>
      </c>
      <c r="R47" s="100">
        <v>1.2941108345268537E-4</v>
      </c>
      <c r="S47" s="100">
        <v>4.3579854337730123E-3</v>
      </c>
      <c r="T47" s="100">
        <v>1.3019325113906627E-4</v>
      </c>
      <c r="U47" s="100">
        <v>1.6436172195914371E-5</v>
      </c>
      <c r="V47" s="100">
        <v>2.1863308598519832E-3</v>
      </c>
      <c r="W47" s="100" t="s">
        <v>443</v>
      </c>
      <c r="X47" s="100">
        <v>5.2129124394328255E-5</v>
      </c>
      <c r="Y47" s="100">
        <v>6.9167865560811661E-5</v>
      </c>
      <c r="Z47" s="100" t="s">
        <v>443</v>
      </c>
      <c r="AA47" s="100" t="s">
        <v>443</v>
      </c>
      <c r="AB47" s="100">
        <v>1.2129698995513993E-4</v>
      </c>
      <c r="AC47" s="100" t="s">
        <v>444</v>
      </c>
      <c r="AD47" s="100" t="s">
        <v>444</v>
      </c>
      <c r="AE47" s="101"/>
      <c r="AF47" s="100">
        <v>3092.4564721489514</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0.74530863999999997</v>
      </c>
      <c r="F49" s="100">
        <v>1.5939869200000001</v>
      </c>
      <c r="G49" s="100">
        <v>0.35922115999999998</v>
      </c>
      <c r="H49" s="100">
        <v>0.18361452</v>
      </c>
      <c r="I49" s="100">
        <v>0.31932960000000005</v>
      </c>
      <c r="J49" s="100">
        <v>0.74510239999999994</v>
      </c>
      <c r="K49" s="100">
        <v>2.1288640000000001</v>
      </c>
      <c r="L49" s="100">
        <v>0.19551204000000003</v>
      </c>
      <c r="M49" s="100">
        <v>1.2662792999999999</v>
      </c>
      <c r="N49" s="100">
        <v>0.72115267999999999</v>
      </c>
      <c r="O49" s="100">
        <v>0.16365642</v>
      </c>
      <c r="P49" s="100">
        <v>3.9916200000000006E-2</v>
      </c>
      <c r="Q49" s="100">
        <v>6.5196459999999998E-2</v>
      </c>
      <c r="R49" s="100">
        <v>0.55616571999999997</v>
      </c>
      <c r="S49" s="100">
        <v>0.29537988000000004</v>
      </c>
      <c r="T49" s="100">
        <v>0.2128864</v>
      </c>
      <c r="U49" s="100">
        <v>7.9832400000000008E-3</v>
      </c>
      <c r="V49" s="100">
        <v>0.72115267999999999</v>
      </c>
      <c r="W49" s="100">
        <v>0.39916199999999996</v>
      </c>
      <c r="X49" s="100">
        <v>1.7962290000000001</v>
      </c>
      <c r="Y49" s="100">
        <v>1.4635940000000001</v>
      </c>
      <c r="Z49" s="100">
        <v>1.2640130000000001</v>
      </c>
      <c r="AA49" s="100">
        <v>0.81162940000000006</v>
      </c>
      <c r="AB49" s="100">
        <v>5.3354654000000004</v>
      </c>
      <c r="AC49" s="100" t="s">
        <v>444</v>
      </c>
      <c r="AD49" s="100" t="s">
        <v>444</v>
      </c>
      <c r="AE49" s="101"/>
      <c r="AF49" s="100" t="s">
        <v>444</v>
      </c>
      <c r="AG49" s="100" t="s">
        <v>444</v>
      </c>
      <c r="AH49" s="100" t="s">
        <v>444</v>
      </c>
      <c r="AI49" s="100" t="s">
        <v>444</v>
      </c>
      <c r="AJ49" s="100" t="s">
        <v>444</v>
      </c>
      <c r="AK49" s="100">
        <v>2589.48</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1517.5056600000003</v>
      </c>
      <c r="AL51" s="97" t="s">
        <v>431</v>
      </c>
    </row>
    <row r="52" spans="1:38" ht="26.25" customHeight="1" thickBot="1" x14ac:dyDescent="0.3">
      <c r="A52" s="40" t="s">
        <v>119</v>
      </c>
      <c r="B52" s="44" t="s">
        <v>129</v>
      </c>
      <c r="C52" s="46" t="s">
        <v>390</v>
      </c>
      <c r="D52" s="43"/>
      <c r="E52" s="100">
        <v>7.6625977619306299E-4</v>
      </c>
      <c r="F52" s="100">
        <v>10.095951000000001</v>
      </c>
      <c r="G52" s="100">
        <v>3.7946924816775723E-2</v>
      </c>
      <c r="H52" s="100" t="s">
        <v>444</v>
      </c>
      <c r="I52" s="100">
        <v>0.45194930129999994</v>
      </c>
      <c r="J52" s="100">
        <v>0.90389860259999988</v>
      </c>
      <c r="K52" s="100">
        <v>1.2912837179999999</v>
      </c>
      <c r="L52" s="100">
        <v>1.4010428340299999E-3</v>
      </c>
      <c r="M52" s="100">
        <v>3.9821777871390101</v>
      </c>
      <c r="N52" s="100">
        <v>1.14034125902044</v>
      </c>
      <c r="O52" s="100">
        <v>0.23308446426243198</v>
      </c>
      <c r="P52" s="100">
        <v>0.23929573989349598</v>
      </c>
      <c r="Q52" s="100">
        <v>7.2684307797548003E-2</v>
      </c>
      <c r="R52" s="100">
        <v>0.13004367543464002</v>
      </c>
      <c r="S52" s="100">
        <v>0.57545949768792004</v>
      </c>
      <c r="T52" s="100">
        <v>6.2849752000000008</v>
      </c>
      <c r="U52" s="100">
        <v>9.9025485031200011E-3</v>
      </c>
      <c r="V52" s="100">
        <v>0.79381317868221402</v>
      </c>
      <c r="W52" s="100">
        <v>0.18966453999999999</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4.194814722994141</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2.2932072681851272</v>
      </c>
      <c r="AL53" s="29" t="s">
        <v>133</v>
      </c>
    </row>
    <row r="54" spans="1:38" ht="37.5" customHeight="1" thickBot="1" x14ac:dyDescent="0.3">
      <c r="A54" s="40" t="s">
        <v>119</v>
      </c>
      <c r="B54" s="44" t="s">
        <v>134</v>
      </c>
      <c r="C54" s="46" t="s">
        <v>135</v>
      </c>
      <c r="D54" s="43"/>
      <c r="E54" s="100" t="s">
        <v>444</v>
      </c>
      <c r="F54" s="100">
        <v>3.6871724572275335</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601509.42926487373</v>
      </c>
      <c r="AL54" s="29" t="s">
        <v>441</v>
      </c>
    </row>
    <row r="55" spans="1:38" ht="26.25" customHeight="1" thickBot="1" x14ac:dyDescent="0.3">
      <c r="A55" s="40" t="s">
        <v>119</v>
      </c>
      <c r="B55" s="44" t="s">
        <v>136</v>
      </c>
      <c r="C55" s="46" t="s">
        <v>137</v>
      </c>
      <c r="D55" s="43"/>
      <c r="E55" s="100">
        <v>5.5800990331074378E-2</v>
      </c>
      <c r="F55" s="100">
        <v>3.9409767073463206E-2</v>
      </c>
      <c r="G55" s="100">
        <v>1.6553925626033696</v>
      </c>
      <c r="H55" s="100" t="s">
        <v>443</v>
      </c>
      <c r="I55" s="100">
        <v>8.3790400000000001E-2</v>
      </c>
      <c r="J55" s="100">
        <v>8.3790400000000001E-2</v>
      </c>
      <c r="K55" s="100">
        <v>8.3790400000000001E-2</v>
      </c>
      <c r="L55" s="100">
        <v>6.7032320000000006E-2</v>
      </c>
      <c r="M55" s="100">
        <v>0.28443472078928406</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545.05163570100001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12.913497960000001</v>
      </c>
      <c r="F57" s="100">
        <v>0.21660061</v>
      </c>
      <c r="G57" s="100">
        <v>5.6689792799999994</v>
      </c>
      <c r="H57" s="100">
        <v>0.25620848000000002</v>
      </c>
      <c r="I57" s="100">
        <v>0.42947247</v>
      </c>
      <c r="J57" s="100">
        <v>1.2294826599999999</v>
      </c>
      <c r="K57" s="100">
        <v>1.4525864799999999</v>
      </c>
      <c r="L57" s="100">
        <v>1.2884169999999999E-2</v>
      </c>
      <c r="M57" s="100">
        <v>7.6047266000000002</v>
      </c>
      <c r="N57" s="100">
        <v>0.70689003000000006</v>
      </c>
      <c r="O57" s="100">
        <v>2.9952019999999999E-2</v>
      </c>
      <c r="P57" s="100">
        <v>0.41071442000000002</v>
      </c>
      <c r="Q57" s="100">
        <v>7.2642960000000006E-2</v>
      </c>
      <c r="R57" s="100">
        <v>0.57599455999999993</v>
      </c>
      <c r="S57" s="100">
        <v>0.50529432000000007</v>
      </c>
      <c r="T57" s="100">
        <v>0.40953466999999999</v>
      </c>
      <c r="U57" s="100">
        <v>0.12975152000000001</v>
      </c>
      <c r="V57" s="100">
        <v>1.3019155900000001</v>
      </c>
      <c r="W57" s="100">
        <v>0.41176362</v>
      </c>
      <c r="X57" s="100">
        <v>1.7315265270000001E-2</v>
      </c>
      <c r="Y57" s="100">
        <v>1.9542394019999999E-2</v>
      </c>
      <c r="Z57" s="100">
        <v>1.356324331E-2</v>
      </c>
      <c r="AA57" s="100">
        <v>1.609195745E-2</v>
      </c>
      <c r="AB57" s="100">
        <v>6.6513013590000003E-2</v>
      </c>
      <c r="AC57" s="100">
        <v>7.8261700000000003</v>
      </c>
      <c r="AD57" s="100">
        <v>2.9058299999999999</v>
      </c>
      <c r="AE57" s="101"/>
      <c r="AF57" s="100" t="s">
        <v>444</v>
      </c>
      <c r="AG57" s="100" t="s">
        <v>444</v>
      </c>
      <c r="AH57" s="100" t="s">
        <v>444</v>
      </c>
      <c r="AI57" s="100" t="s">
        <v>444</v>
      </c>
      <c r="AJ57" s="100" t="s">
        <v>444</v>
      </c>
      <c r="AK57" s="100">
        <v>5268.6679999999997</v>
      </c>
      <c r="AL57" s="29" t="s">
        <v>143</v>
      </c>
    </row>
    <row r="58" spans="1:38" ht="26.25" customHeight="1" thickBot="1" x14ac:dyDescent="0.3">
      <c r="A58" s="40" t="s">
        <v>53</v>
      </c>
      <c r="B58" s="40" t="s">
        <v>144</v>
      </c>
      <c r="C58" s="41" t="s">
        <v>145</v>
      </c>
      <c r="D58" s="42"/>
      <c r="E58" s="100">
        <v>2.6973886700000005</v>
      </c>
      <c r="F58" s="100">
        <v>0.75294833999999999</v>
      </c>
      <c r="G58" s="100">
        <v>5.4820750800000004</v>
      </c>
      <c r="H58" s="100">
        <v>1.3314519999999998E-2</v>
      </c>
      <c r="I58" s="100">
        <v>0.26860390000000001</v>
      </c>
      <c r="J58" s="100">
        <v>0.94621679999999997</v>
      </c>
      <c r="K58" s="100">
        <v>2.17124081</v>
      </c>
      <c r="L58" s="100">
        <v>5.783E-5</v>
      </c>
      <c r="M58" s="100">
        <v>36.685405950000003</v>
      </c>
      <c r="N58" s="100">
        <v>0.41882019999999998</v>
      </c>
      <c r="O58" s="100">
        <v>2.1389119999999998E-2</v>
      </c>
      <c r="P58" s="100">
        <v>3.5780339999999994E-2</v>
      </c>
      <c r="Q58" s="100">
        <v>2.1890380000000001E-2</v>
      </c>
      <c r="R58" s="100">
        <v>0.15709429999999999</v>
      </c>
      <c r="S58" s="100">
        <v>8.8363529999999996E-2</v>
      </c>
      <c r="T58" s="100">
        <v>0.34345225000000001</v>
      </c>
      <c r="U58" s="100">
        <v>4.2872590000000002E-2</v>
      </c>
      <c r="V58" s="100">
        <v>0.50675679000000007</v>
      </c>
      <c r="W58" s="100">
        <v>0.14309602000000002</v>
      </c>
      <c r="X58" s="100">
        <v>6.6175348099999998E-3</v>
      </c>
      <c r="Y58" s="100">
        <v>4.2430020700000006E-3</v>
      </c>
      <c r="Z58" s="100">
        <v>1.1911540899999999E-3</v>
      </c>
      <c r="AA58" s="100">
        <v>9.5502705999999998E-4</v>
      </c>
      <c r="AB58" s="100">
        <v>1.3006745370000001E-2</v>
      </c>
      <c r="AC58" s="100" t="s">
        <v>444</v>
      </c>
      <c r="AD58" s="100">
        <v>9.4820000000000002E-2</v>
      </c>
      <c r="AE58" s="101"/>
      <c r="AF58" s="100" t="s">
        <v>444</v>
      </c>
      <c r="AG58" s="100" t="s">
        <v>444</v>
      </c>
      <c r="AH58" s="100" t="s">
        <v>444</v>
      </c>
      <c r="AI58" s="100" t="s">
        <v>444</v>
      </c>
      <c r="AJ58" s="100" t="s">
        <v>444</v>
      </c>
      <c r="AK58" s="100">
        <v>2610.69</v>
      </c>
      <c r="AL58" s="29" t="s">
        <v>146</v>
      </c>
    </row>
    <row r="59" spans="1:38" ht="26.25" customHeight="1" thickBot="1" x14ac:dyDescent="0.3">
      <c r="A59" s="40" t="s">
        <v>53</v>
      </c>
      <c r="B59" s="48" t="s">
        <v>147</v>
      </c>
      <c r="C59" s="41" t="s">
        <v>400</v>
      </c>
      <c r="D59" s="42"/>
      <c r="E59" s="100">
        <v>7.3349958024901429</v>
      </c>
      <c r="F59" s="100">
        <v>0.20559985</v>
      </c>
      <c r="G59" s="100">
        <v>5.3268536638485324</v>
      </c>
      <c r="H59" s="100">
        <v>0.15486359</v>
      </c>
      <c r="I59" s="100">
        <v>0.46283309473622103</v>
      </c>
      <c r="J59" s="100">
        <v>0.53389754689624869</v>
      </c>
      <c r="K59" s="100">
        <v>0.59279523592027628</v>
      </c>
      <c r="L59" s="100">
        <v>2.2192967852614192E-3</v>
      </c>
      <c r="M59" s="100">
        <v>0.32888214999999998</v>
      </c>
      <c r="N59" s="100">
        <v>1.6217939701890001</v>
      </c>
      <c r="O59" s="100">
        <v>9.9913435969999992E-2</v>
      </c>
      <c r="P59" s="100">
        <v>5.5242625864765998E-2</v>
      </c>
      <c r="Q59" s="100">
        <v>0.12175887329000001</v>
      </c>
      <c r="R59" s="100">
        <v>0.44414239716999998</v>
      </c>
      <c r="S59" s="100">
        <v>0.36769829000000004</v>
      </c>
      <c r="T59" s="100">
        <v>0.50036787593400001</v>
      </c>
      <c r="U59" s="100">
        <v>22.442030035999998</v>
      </c>
      <c r="V59" s="100">
        <v>4.9186000699999992</v>
      </c>
      <c r="W59" s="100">
        <v>6.0642294999999999E-2</v>
      </c>
      <c r="X59" s="100">
        <v>2.4967792870000002E-2</v>
      </c>
      <c r="Y59" s="100">
        <v>3.9035602199999998E-2</v>
      </c>
      <c r="Z59" s="100">
        <v>3.7361730699999998E-2</v>
      </c>
      <c r="AA59" s="100">
        <v>3.7336559700000001E-2</v>
      </c>
      <c r="AB59" s="100">
        <v>0.13869968550000003</v>
      </c>
      <c r="AC59" s="100" t="s">
        <v>444</v>
      </c>
      <c r="AD59" s="100">
        <v>0.23499999999999999</v>
      </c>
      <c r="AE59" s="101"/>
      <c r="AF59" s="100" t="s">
        <v>444</v>
      </c>
      <c r="AG59" s="100" t="s">
        <v>444</v>
      </c>
      <c r="AH59" s="100" t="s">
        <v>444</v>
      </c>
      <c r="AI59" s="100" t="s">
        <v>444</v>
      </c>
      <c r="AJ59" s="100" t="s">
        <v>444</v>
      </c>
      <c r="AK59" s="100">
        <v>2113.9509939999998</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9.7260503666174808E-2</v>
      </c>
      <c r="J61" s="100">
        <v>0.97260506666174817</v>
      </c>
      <c r="K61" s="100">
        <v>3.2223755652805672</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2477406.3668678738</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0.7259211063835308</v>
      </c>
      <c r="F63" s="100">
        <v>2.5309671290000004</v>
      </c>
      <c r="G63" s="100">
        <v>8.6818763185710601</v>
      </c>
      <c r="H63" s="100" t="s">
        <v>443</v>
      </c>
      <c r="I63" s="100">
        <v>0.89365707922219684</v>
      </c>
      <c r="J63" s="100">
        <v>0.9235665332393449</v>
      </c>
      <c r="K63" s="100">
        <v>1.0650315329793998</v>
      </c>
      <c r="L63" s="100">
        <v>2.5022398218221514E-3</v>
      </c>
      <c r="M63" s="100">
        <v>3.5357695710543009</v>
      </c>
      <c r="N63" s="100">
        <v>1.66275E-2</v>
      </c>
      <c r="O63" s="100">
        <v>5.5424999999999997E-3</v>
      </c>
      <c r="P63" s="100">
        <v>1.1085E-4</v>
      </c>
      <c r="Q63" s="100">
        <v>1.4779999999999999E-3</v>
      </c>
      <c r="R63" s="100">
        <v>1.8475E-3</v>
      </c>
      <c r="S63" s="100" t="s">
        <v>443</v>
      </c>
      <c r="T63" s="100">
        <v>1.1085E-4</v>
      </c>
      <c r="U63" s="100">
        <v>7.3899999999999993E-2</v>
      </c>
      <c r="V63" s="100" t="s">
        <v>443</v>
      </c>
      <c r="W63" s="100">
        <v>0.56204778499999997</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0.33605772964031599</v>
      </c>
      <c r="F64" s="100" t="s">
        <v>445</v>
      </c>
      <c r="G64" s="100" t="s">
        <v>443</v>
      </c>
      <c r="H64" s="100" t="s">
        <v>443</v>
      </c>
      <c r="I64" s="100" t="s">
        <v>445</v>
      </c>
      <c r="J64" s="100" t="s">
        <v>445</v>
      </c>
      <c r="K64" s="100" t="s">
        <v>445</v>
      </c>
      <c r="L64" s="100" t="s">
        <v>445</v>
      </c>
      <c r="M64" s="100">
        <v>0.17804838000000001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1076.4279999999999</v>
      </c>
      <c r="AL64" s="29" t="s">
        <v>158</v>
      </c>
    </row>
    <row r="65" spans="1:38" ht="26.25" customHeight="1" thickBot="1" x14ac:dyDescent="0.3">
      <c r="A65" s="40" t="s">
        <v>53</v>
      </c>
      <c r="B65" s="44" t="s">
        <v>159</v>
      </c>
      <c r="C65" s="41" t="s">
        <v>160</v>
      </c>
      <c r="D65" s="42"/>
      <c r="E65" s="100">
        <v>1.4845988688549749</v>
      </c>
      <c r="F65" s="100" t="s">
        <v>444</v>
      </c>
      <c r="G65" s="100" t="s">
        <v>443</v>
      </c>
      <c r="H65" s="100">
        <v>0.23055704189475656</v>
      </c>
      <c r="I65" s="100" t="s">
        <v>444</v>
      </c>
      <c r="J65" s="100" t="s">
        <v>444</v>
      </c>
      <c r="K65" s="100" t="s">
        <v>444</v>
      </c>
      <c r="L65" s="100" t="s">
        <v>444</v>
      </c>
      <c r="M65" s="100">
        <v>0.30917939707715197</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1929.1640000000002</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5.0772574447646497E-2</v>
      </c>
      <c r="F68" s="100" t="s">
        <v>444</v>
      </c>
      <c r="G68" s="100">
        <v>0.27890763118688999</v>
      </c>
      <c r="H68" s="100" t="s">
        <v>444</v>
      </c>
      <c r="I68" s="100" t="s">
        <v>445</v>
      </c>
      <c r="J68" s="100" t="s">
        <v>445</v>
      </c>
      <c r="K68" s="100" t="s">
        <v>445</v>
      </c>
      <c r="L68" s="100" t="s">
        <v>445</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4.9876229859705621</v>
      </c>
      <c r="F70" s="100">
        <v>12.957065333999999</v>
      </c>
      <c r="G70" s="100">
        <v>4.3826536732913732</v>
      </c>
      <c r="H70" s="100">
        <v>0.75435408810524307</v>
      </c>
      <c r="I70" s="100">
        <v>0.24568772248050502</v>
      </c>
      <c r="J70" s="100">
        <v>0.46400100754705498</v>
      </c>
      <c r="K70" s="100">
        <v>0.7830545102655001</v>
      </c>
      <c r="L70" s="100">
        <v>1.7700262580000003E-4</v>
      </c>
      <c r="M70" s="100">
        <v>1.7305846883365925</v>
      </c>
      <c r="N70" s="100">
        <v>0.21591538999999998</v>
      </c>
      <c r="O70" s="100">
        <v>7.45E-3</v>
      </c>
      <c r="P70" s="100">
        <v>0.30604599999999998</v>
      </c>
      <c r="Q70" s="100" t="s">
        <v>443</v>
      </c>
      <c r="R70" s="100" t="s">
        <v>443</v>
      </c>
      <c r="S70" s="100">
        <v>9.5000000000000001E-2</v>
      </c>
      <c r="T70" s="100">
        <v>0.39176</v>
      </c>
      <c r="U70" s="100" t="s">
        <v>443</v>
      </c>
      <c r="V70" s="100">
        <v>0.75836000000000003</v>
      </c>
      <c r="W70" s="100">
        <v>0.13461489399999998</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4.6834138745310003</v>
      </c>
      <c r="F72" s="100">
        <v>1.32763999</v>
      </c>
      <c r="G72" s="100">
        <v>6.0169836958973466</v>
      </c>
      <c r="H72" s="100">
        <v>4.9000000000000002E-2</v>
      </c>
      <c r="I72" s="100">
        <v>5.0855254639263263</v>
      </c>
      <c r="J72" s="100">
        <v>7.1923554728704291</v>
      </c>
      <c r="K72" s="100">
        <v>12.78468543544</v>
      </c>
      <c r="L72" s="100">
        <v>0.32635951281516828</v>
      </c>
      <c r="M72" s="100">
        <v>238.55907875429727</v>
      </c>
      <c r="N72" s="100">
        <v>52.960712900624003</v>
      </c>
      <c r="O72" s="100">
        <v>0.83624991506104007</v>
      </c>
      <c r="P72" s="100">
        <v>0.57841829782400001</v>
      </c>
      <c r="Q72" s="100">
        <v>0.99483685083119988</v>
      </c>
      <c r="R72" s="100">
        <v>11.403694598311999</v>
      </c>
      <c r="S72" s="100">
        <v>4.1876083240000002</v>
      </c>
      <c r="T72" s="100">
        <v>4.9092689499999995</v>
      </c>
      <c r="U72" s="100">
        <v>0.28969909799999999</v>
      </c>
      <c r="V72" s="100">
        <v>88.189344802000008</v>
      </c>
      <c r="W72" s="100">
        <v>14.22592468</v>
      </c>
      <c r="X72" s="100">
        <v>3.73251634406</v>
      </c>
      <c r="Y72" s="100">
        <v>4.6765193052299994</v>
      </c>
      <c r="Z72" s="100">
        <v>2.3868031486499994</v>
      </c>
      <c r="AA72" s="100">
        <v>1.7241610908599998</v>
      </c>
      <c r="AB72" s="100">
        <v>12.519999889140001</v>
      </c>
      <c r="AC72" s="100">
        <v>8.5730513090000002</v>
      </c>
      <c r="AD72" s="100">
        <v>83.747880000000009</v>
      </c>
      <c r="AE72" s="101"/>
      <c r="AF72" s="100" t="s">
        <v>444</v>
      </c>
      <c r="AG72" s="100" t="s">
        <v>444</v>
      </c>
      <c r="AH72" s="100" t="s">
        <v>444</v>
      </c>
      <c r="AI72" s="100" t="s">
        <v>444</v>
      </c>
      <c r="AJ72" s="100" t="s">
        <v>444</v>
      </c>
      <c r="AK72" s="100">
        <v>11407.208999999999</v>
      </c>
      <c r="AL72" s="29" t="s">
        <v>179</v>
      </c>
    </row>
    <row r="73" spans="1:38" ht="26.25" customHeight="1" thickBot="1" x14ac:dyDescent="0.3">
      <c r="A73" s="40" t="s">
        <v>53</v>
      </c>
      <c r="B73" s="40" t="s">
        <v>180</v>
      </c>
      <c r="C73" s="41" t="s">
        <v>181</v>
      </c>
      <c r="D73" s="42"/>
      <c r="E73" s="100">
        <v>2.1064253117805101E-2</v>
      </c>
      <c r="F73" s="100" t="s">
        <v>443</v>
      </c>
      <c r="G73" s="100">
        <v>0.311617404831739</v>
      </c>
      <c r="H73" s="100" t="s">
        <v>446</v>
      </c>
      <c r="I73" s="100" t="s">
        <v>445</v>
      </c>
      <c r="J73" s="100" t="s">
        <v>445</v>
      </c>
      <c r="K73" s="100" t="s">
        <v>445</v>
      </c>
      <c r="L73" s="100" t="s">
        <v>445</v>
      </c>
      <c r="M73" s="100">
        <v>2.1452579192216398E-2</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6.7302664316685107E-2</v>
      </c>
      <c r="F74" s="100" t="s">
        <v>445</v>
      </c>
      <c r="G74" s="100">
        <v>3.3052445578702601E-3</v>
      </c>
      <c r="H74" s="100" t="s">
        <v>443</v>
      </c>
      <c r="I74" s="100" t="s">
        <v>445</v>
      </c>
      <c r="J74" s="100" t="s">
        <v>445</v>
      </c>
      <c r="K74" s="100" t="s">
        <v>445</v>
      </c>
      <c r="L74" s="100" t="s">
        <v>445</v>
      </c>
      <c r="M74" s="100">
        <v>3.7748906626997598E-2</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1.3015577E-4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0.57806853662114954</v>
      </c>
      <c r="F80" s="100">
        <v>0.65948261000000008</v>
      </c>
      <c r="G80" s="100">
        <v>3.2730275853922195</v>
      </c>
      <c r="H80" s="100">
        <v>3.0216999999999999E-4</v>
      </c>
      <c r="I80" s="100">
        <v>4.8959178681627184E-2</v>
      </c>
      <c r="J80" s="100">
        <v>6.4024053068772527E-2</v>
      </c>
      <c r="K80" s="100">
        <v>6.9063039999999992E-2</v>
      </c>
      <c r="L80" s="100">
        <v>4.4825709567296005E-5</v>
      </c>
      <c r="M80" s="100">
        <v>0.19368428446841721</v>
      </c>
      <c r="N80" s="100">
        <v>8.6522048433128305</v>
      </c>
      <c r="O80" s="100">
        <v>0.24789789300142298</v>
      </c>
      <c r="P80" s="100">
        <v>0.15938112077527</v>
      </c>
      <c r="Q80" s="100">
        <v>0.94600346940264191</v>
      </c>
      <c r="R80" s="100">
        <v>0.381250816875988</v>
      </c>
      <c r="S80" s="100">
        <v>2.6396390363352937</v>
      </c>
      <c r="T80" s="100">
        <v>0.2139599895</v>
      </c>
      <c r="U80" s="100">
        <v>0.71059599400000006</v>
      </c>
      <c r="V80" s="100">
        <v>26.481263459038011</v>
      </c>
      <c r="W80" s="100">
        <v>0.41015883199999997</v>
      </c>
      <c r="X80" s="100">
        <v>5.2901895000000004E-3</v>
      </c>
      <c r="Y80" s="100">
        <v>5.2901895000000004E-3</v>
      </c>
      <c r="Z80" s="100">
        <v>5.2901895000000004E-3</v>
      </c>
      <c r="AA80" s="100">
        <v>5.2901895000000004E-3</v>
      </c>
      <c r="AB80" s="100">
        <v>2.1160758000000002E-2</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1.3755123388400519E-2</v>
      </c>
      <c r="J81" s="100">
        <v>6.3090810455034063E-2</v>
      </c>
      <c r="K81" s="100">
        <v>0.16853539130213424</v>
      </c>
      <c r="L81" s="100">
        <v>1.9594465487520998E-5</v>
      </c>
      <c r="M81" s="100">
        <v>0.16126970386666667</v>
      </c>
      <c r="N81" s="100">
        <v>0.64679964207999996</v>
      </c>
      <c r="O81" s="100">
        <v>9.45994E-3</v>
      </c>
      <c r="P81" s="100" t="s">
        <v>443</v>
      </c>
      <c r="Q81" s="100">
        <v>2.0271299999999999E-2</v>
      </c>
      <c r="R81" s="100">
        <v>0.2540784948</v>
      </c>
      <c r="S81" s="100">
        <v>5.0000000000000001E-3</v>
      </c>
      <c r="T81" s="100">
        <v>7.3999999999999996E-2</v>
      </c>
      <c r="U81" s="100" t="s">
        <v>443</v>
      </c>
      <c r="V81" s="100">
        <v>2.7909215956872</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13.215173391231342</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10355844</v>
      </c>
      <c r="AL82" s="99" t="s">
        <v>440</v>
      </c>
    </row>
    <row r="83" spans="1:38" ht="26.25" customHeight="1" thickBot="1" x14ac:dyDescent="0.3">
      <c r="A83" s="40" t="s">
        <v>53</v>
      </c>
      <c r="B83" s="51" t="s">
        <v>209</v>
      </c>
      <c r="C83" s="52" t="s">
        <v>210</v>
      </c>
      <c r="D83" s="42"/>
      <c r="E83" s="100">
        <v>1.9195E-2</v>
      </c>
      <c r="F83" s="100">
        <v>5.0709951738996617E-2</v>
      </c>
      <c r="G83" s="100">
        <v>2.9932000000000004E-2</v>
      </c>
      <c r="H83" s="100" t="s">
        <v>444</v>
      </c>
      <c r="I83" s="100">
        <v>1.1917728764099154E-2</v>
      </c>
      <c r="J83" s="100">
        <v>3.9201400339968648E-2</v>
      </c>
      <c r="K83" s="100">
        <v>0.25720123242122034</v>
      </c>
      <c r="L83" s="100">
        <v>2.6086928660288178E-4</v>
      </c>
      <c r="M83" s="100">
        <v>7.5330000000000008E-2</v>
      </c>
      <c r="N83" s="100" t="s">
        <v>444</v>
      </c>
      <c r="O83" s="100" t="s">
        <v>444</v>
      </c>
      <c r="P83" s="100" t="s">
        <v>444</v>
      </c>
      <c r="Q83" s="100" t="s">
        <v>444</v>
      </c>
      <c r="R83" s="100" t="s">
        <v>444</v>
      </c>
      <c r="S83" s="100" t="s">
        <v>444</v>
      </c>
      <c r="T83" s="100" t="s">
        <v>444</v>
      </c>
      <c r="U83" s="100" t="s">
        <v>444</v>
      </c>
      <c r="V83" s="100" t="s">
        <v>444</v>
      </c>
      <c r="W83" s="100">
        <v>1.8954599999999999E-2</v>
      </c>
      <c r="X83" s="100">
        <v>2.3069062040000001E-3</v>
      </c>
      <c r="Y83" s="100">
        <v>5.0968419148999999E-3</v>
      </c>
      <c r="Z83" s="100">
        <v>6.4021135577020001E-3</v>
      </c>
      <c r="AA83" s="100">
        <v>1.5406305770200002E-4</v>
      </c>
      <c r="AB83" s="100">
        <v>1.3959924734E-2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0.10828184617065463</v>
      </c>
      <c r="F85" s="100">
        <v>30.267211841680908</v>
      </c>
      <c r="G85" s="100">
        <v>3.1023390931852655E-3</v>
      </c>
      <c r="H85" s="100" t="s">
        <v>443</v>
      </c>
      <c r="I85" s="100" t="s">
        <v>444</v>
      </c>
      <c r="J85" s="100" t="s">
        <v>444</v>
      </c>
      <c r="K85" s="100" t="s">
        <v>444</v>
      </c>
      <c r="L85" s="100" t="s">
        <v>444</v>
      </c>
      <c r="M85" s="100">
        <v>3.4423544302593992E-2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2.82035519446971E-3</v>
      </c>
      <c r="F86" s="100">
        <v>3.3314250010000004</v>
      </c>
      <c r="G86" s="100">
        <v>3.32665512080673E-3</v>
      </c>
      <c r="H86" s="100" t="s">
        <v>443</v>
      </c>
      <c r="I86" s="100" t="s">
        <v>444</v>
      </c>
      <c r="J86" s="100" t="s">
        <v>444</v>
      </c>
      <c r="K86" s="100" t="s">
        <v>444</v>
      </c>
      <c r="L86" s="100" t="s">
        <v>444</v>
      </c>
      <c r="M86" s="100">
        <v>1.1801131333059401E-3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1.0022366619960748</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992041</v>
      </c>
      <c r="AL87" s="29" t="s">
        <v>217</v>
      </c>
    </row>
    <row r="88" spans="1:38" ht="26.25" customHeight="1" thickBot="1" x14ac:dyDescent="0.3">
      <c r="A88" s="40" t="s">
        <v>206</v>
      </c>
      <c r="B88" s="46" t="s">
        <v>220</v>
      </c>
      <c r="C88" s="50" t="s">
        <v>221</v>
      </c>
      <c r="D88" s="42"/>
      <c r="E88" s="100">
        <v>4.2487249515889433E-2</v>
      </c>
      <c r="F88" s="100">
        <v>7.0056132477810005</v>
      </c>
      <c r="G88" s="100">
        <v>7.3391195792732013E-3</v>
      </c>
      <c r="H88" s="100">
        <v>1.3953E-2</v>
      </c>
      <c r="I88" s="100" t="s">
        <v>444</v>
      </c>
      <c r="J88" s="100" t="s">
        <v>444</v>
      </c>
      <c r="K88" s="100" t="s">
        <v>444</v>
      </c>
      <c r="L88" s="100" t="s">
        <v>444</v>
      </c>
      <c r="M88" s="100">
        <v>4.149847458481374E-2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3.4268765527821349E-2</v>
      </c>
      <c r="F89" s="100">
        <v>8.0985561686363639</v>
      </c>
      <c r="G89" s="100">
        <v>3.59E-4</v>
      </c>
      <c r="H89" s="100">
        <v>1.1000000000000001E-3</v>
      </c>
      <c r="I89" s="100" t="s">
        <v>444</v>
      </c>
      <c r="J89" s="100" t="s">
        <v>444</v>
      </c>
      <c r="K89" s="100" t="s">
        <v>444</v>
      </c>
      <c r="L89" s="100" t="s">
        <v>444</v>
      </c>
      <c r="M89" s="100">
        <v>1.2477758402234599E-5</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4.9869295979999997</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8.3780699856425347E-2</v>
      </c>
      <c r="F91" s="100">
        <v>0.13241602485274909</v>
      </c>
      <c r="G91" s="100">
        <v>4.0747760450018058E-2</v>
      </c>
      <c r="H91" s="100">
        <v>0.19206576356860341</v>
      </c>
      <c r="I91" s="100">
        <v>0.67124756454872236</v>
      </c>
      <c r="J91" s="100">
        <v>0.69943727640505748</v>
      </c>
      <c r="K91" s="100">
        <v>0.70525970847042407</v>
      </c>
      <c r="L91" s="100">
        <v>2.883295047851878E-3</v>
      </c>
      <c r="M91" s="100">
        <v>1.461007119903307</v>
      </c>
      <c r="N91" s="100">
        <v>0.68544157776404391</v>
      </c>
      <c r="O91" s="100">
        <v>0.19815207301550836</v>
      </c>
      <c r="P91" s="100">
        <v>3.3719231999959536E-3</v>
      </c>
      <c r="Q91" s="100">
        <v>1.3094093194450354E-3</v>
      </c>
      <c r="R91" s="100">
        <v>0.30481334863305748</v>
      </c>
      <c r="S91" s="100">
        <v>12.238780978096063</v>
      </c>
      <c r="T91" s="100">
        <v>0.57075488752638015</v>
      </c>
      <c r="U91" s="100">
        <v>6.8890972329451156E-2</v>
      </c>
      <c r="V91" s="100">
        <v>7.0747271942513228</v>
      </c>
      <c r="W91" s="100">
        <v>2.3730789174121712E-3</v>
      </c>
      <c r="X91" s="100">
        <v>2.6341172903275099E-3</v>
      </c>
      <c r="Y91" s="100">
        <v>1.0678853881354771E-3</v>
      </c>
      <c r="Z91" s="100">
        <v>1.0678853881354771E-3</v>
      </c>
      <c r="AA91" s="100">
        <v>1.0678853881354771E-3</v>
      </c>
      <c r="AB91" s="100">
        <v>5.8377734548339406E-3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1.8609161312767582E-2</v>
      </c>
      <c r="F92" s="100">
        <v>0.74519424000000001</v>
      </c>
      <c r="G92" s="100">
        <v>1.497042E-2</v>
      </c>
      <c r="H92" s="100" t="s">
        <v>443</v>
      </c>
      <c r="I92" s="100" t="s">
        <v>445</v>
      </c>
      <c r="J92" s="100" t="s">
        <v>445</v>
      </c>
      <c r="K92" s="100" t="s">
        <v>443</v>
      </c>
      <c r="L92" s="100" t="s">
        <v>443</v>
      </c>
      <c r="M92" s="100">
        <v>6.3141899999999999E-3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332.67599999999999</v>
      </c>
      <c r="AL92" s="29" t="s">
        <v>229</v>
      </c>
    </row>
    <row r="93" spans="1:38" ht="26.25" customHeight="1" thickBot="1" x14ac:dyDescent="0.3">
      <c r="A93" s="40" t="s">
        <v>53</v>
      </c>
      <c r="B93" s="44" t="s">
        <v>230</v>
      </c>
      <c r="C93" s="41" t="s">
        <v>403</v>
      </c>
      <c r="D93" s="47"/>
      <c r="E93" s="100">
        <v>8.8531430388469085E-2</v>
      </c>
      <c r="F93" s="100">
        <v>2.8599053397947651</v>
      </c>
      <c r="G93" s="100">
        <v>4.7801568494128569E-4</v>
      </c>
      <c r="H93" s="100" t="s">
        <v>443</v>
      </c>
      <c r="I93" s="100">
        <v>2.0885146218580501E-2</v>
      </c>
      <c r="J93" s="100">
        <v>3.0649108115131191E-2</v>
      </c>
      <c r="K93" s="100">
        <v>5.0681557573150918E-2</v>
      </c>
      <c r="L93" s="100">
        <v>3.5346438400000001E-7</v>
      </c>
      <c r="M93" s="100">
        <v>9.9496632214881101E-2</v>
      </c>
      <c r="N93" s="100" t="s">
        <v>443</v>
      </c>
      <c r="O93" s="100" t="s">
        <v>444</v>
      </c>
      <c r="P93" s="100" t="s">
        <v>443</v>
      </c>
      <c r="Q93" s="100" t="s">
        <v>444</v>
      </c>
      <c r="R93" s="100" t="s">
        <v>444</v>
      </c>
      <c r="S93" s="100" t="s">
        <v>444</v>
      </c>
      <c r="T93" s="100" t="s">
        <v>444</v>
      </c>
      <c r="U93" s="100" t="s">
        <v>444</v>
      </c>
      <c r="V93" s="100" t="s">
        <v>444</v>
      </c>
      <c r="W93" s="100">
        <v>9.4678000000000004E-4</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0.44433915677733044</v>
      </c>
      <c r="F95" s="100" t="s">
        <v>444</v>
      </c>
      <c r="G95" s="100">
        <v>4.368427830624131E-2</v>
      </c>
      <c r="H95" s="100" t="s">
        <v>443</v>
      </c>
      <c r="I95" s="100" t="s">
        <v>445</v>
      </c>
      <c r="J95" s="100" t="s">
        <v>445</v>
      </c>
      <c r="K95" s="100" t="s">
        <v>445</v>
      </c>
      <c r="L95" s="100" t="s">
        <v>443</v>
      </c>
      <c r="M95" s="100">
        <v>0.51785641935283211</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20.263207232099997</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7.9170105969821922E-2</v>
      </c>
      <c r="F98" s="100" t="s">
        <v>443</v>
      </c>
      <c r="G98" s="100">
        <v>3.1780999999999997E-4</v>
      </c>
      <c r="H98" s="100">
        <v>3.6000000000000002E-4</v>
      </c>
      <c r="I98" s="100">
        <v>0.64570786268683733</v>
      </c>
      <c r="J98" s="100">
        <v>0.65941958626583919</v>
      </c>
      <c r="K98" s="100">
        <v>0.69091317895009052</v>
      </c>
      <c r="L98" s="100">
        <v>1.8079820155231451E-3</v>
      </c>
      <c r="M98" s="100">
        <v>3.1654734588350393E-2</v>
      </c>
      <c r="N98" s="100">
        <v>0.85625400000000007</v>
      </c>
      <c r="O98" s="100">
        <v>1.5380000000000001E-3</v>
      </c>
      <c r="P98" s="100">
        <v>1.0169999999999999E-3</v>
      </c>
      <c r="Q98" s="100">
        <v>2.467E-3</v>
      </c>
      <c r="R98" s="100">
        <v>0.32806299999999999</v>
      </c>
      <c r="S98" s="100">
        <v>3.2458000000000001E-2</v>
      </c>
      <c r="T98" s="100">
        <v>5.0742999999999996E-2</v>
      </c>
      <c r="U98" s="100" t="s">
        <v>443</v>
      </c>
      <c r="V98" s="100" t="s">
        <v>443</v>
      </c>
      <c r="W98" s="100">
        <v>0.46240078600000001</v>
      </c>
      <c r="X98" s="100">
        <v>4.2417499999999999E-3</v>
      </c>
      <c r="Y98" s="100" t="s">
        <v>443</v>
      </c>
      <c r="Z98" s="100">
        <v>7.8137499999999995E-4</v>
      </c>
      <c r="AA98" s="100">
        <v>9.8229999999999997E-4</v>
      </c>
      <c r="AB98" s="100">
        <v>6.005425E-3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0.21226935080558962</v>
      </c>
      <c r="F99" s="100">
        <v>6.8014560842548857</v>
      </c>
      <c r="G99" s="100" t="s">
        <v>444</v>
      </c>
      <c r="H99" s="100">
        <v>7.9994948520567171</v>
      </c>
      <c r="I99" s="100">
        <v>6.3214928844867679E-2</v>
      </c>
      <c r="J99" s="100">
        <v>0.1100595429658162</v>
      </c>
      <c r="K99" s="100">
        <v>0.24108282268702599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706.45299999999997</v>
      </c>
      <c r="AL99" s="29" t="s">
        <v>243</v>
      </c>
    </row>
    <row r="100" spans="1:38" ht="26.25" customHeight="1" thickBot="1" x14ac:dyDescent="0.3">
      <c r="A100" s="40" t="s">
        <v>241</v>
      </c>
      <c r="B100" s="40" t="s">
        <v>244</v>
      </c>
      <c r="C100" s="41" t="s">
        <v>406</v>
      </c>
      <c r="D100" s="54"/>
      <c r="E100" s="100">
        <v>0.59060711291550527</v>
      </c>
      <c r="F100" s="100">
        <v>13.810952494128799</v>
      </c>
      <c r="G100" s="100" t="s">
        <v>444</v>
      </c>
      <c r="H100" s="100">
        <v>12.91214643859267</v>
      </c>
      <c r="I100" s="100">
        <v>0.13025906935074269</v>
      </c>
      <c r="J100" s="100">
        <v>0.22187768186345452</v>
      </c>
      <c r="K100" s="100">
        <v>0.482416423206252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2032.55</v>
      </c>
      <c r="AL100" s="29" t="s">
        <v>243</v>
      </c>
    </row>
    <row r="101" spans="1:38" ht="26.25" customHeight="1" thickBot="1" x14ac:dyDescent="0.3">
      <c r="A101" s="40" t="s">
        <v>241</v>
      </c>
      <c r="B101" s="40" t="s">
        <v>245</v>
      </c>
      <c r="C101" s="41" t="s">
        <v>246</v>
      </c>
      <c r="D101" s="54"/>
      <c r="E101" s="100">
        <v>1.6372717259285998E-3</v>
      </c>
      <c r="F101" s="100">
        <v>3.0489021800170709E-2</v>
      </c>
      <c r="G101" s="100" t="s">
        <v>444</v>
      </c>
      <c r="H101" s="100">
        <v>7.8144805431024811E-2</v>
      </c>
      <c r="I101" s="100">
        <v>1.7423600000000001E-3</v>
      </c>
      <c r="J101" s="100">
        <v>5.2270200000000006E-3</v>
      </c>
      <c r="K101" s="100">
        <v>1.219639E-2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109.282</v>
      </c>
      <c r="AL101" s="29" t="s">
        <v>243</v>
      </c>
    </row>
    <row r="102" spans="1:38" ht="26.25" customHeight="1" thickBot="1" x14ac:dyDescent="0.3">
      <c r="A102" s="40" t="s">
        <v>241</v>
      </c>
      <c r="B102" s="40" t="s">
        <v>247</v>
      </c>
      <c r="C102" s="41" t="s">
        <v>384</v>
      </c>
      <c r="D102" s="54"/>
      <c r="E102" s="100">
        <v>5.0063260677247659E-2</v>
      </c>
      <c r="F102" s="100">
        <v>1.6949357066596382</v>
      </c>
      <c r="G102" s="100" t="s">
        <v>444</v>
      </c>
      <c r="H102" s="100">
        <v>18.610614360311217</v>
      </c>
      <c r="I102" s="100">
        <v>4.1415971399999994E-2</v>
      </c>
      <c r="J102" s="100">
        <v>0.60667376000000006</v>
      </c>
      <c r="K102" s="100">
        <v>3.9291121900941177</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6333.9409999999998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4.4581659768767119E-4</v>
      </c>
      <c r="F104" s="100">
        <v>1.8530434652054794E-2</v>
      </c>
      <c r="G104" s="100" t="s">
        <v>444</v>
      </c>
      <c r="H104" s="100">
        <v>3.6127890807632873E-2</v>
      </c>
      <c r="I104" s="100">
        <v>1.9637149999999999E-4</v>
      </c>
      <c r="J104" s="100">
        <v>6.3651099999999998E-4</v>
      </c>
      <c r="K104" s="100">
        <v>1.485199E-3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29.697000000000003</v>
      </c>
      <c r="AL104" s="29" t="s">
        <v>243</v>
      </c>
    </row>
    <row r="105" spans="1:38" ht="26.25" customHeight="1" thickBot="1" x14ac:dyDescent="0.3">
      <c r="A105" s="40" t="s">
        <v>241</v>
      </c>
      <c r="B105" s="40" t="s">
        <v>252</v>
      </c>
      <c r="C105" s="41" t="s">
        <v>253</v>
      </c>
      <c r="D105" s="54"/>
      <c r="E105" s="100">
        <v>1.4561292212687977E-2</v>
      </c>
      <c r="F105" s="100">
        <v>0.35104148970684934</v>
      </c>
      <c r="G105" s="100" t="s">
        <v>444</v>
      </c>
      <c r="H105" s="100">
        <v>0.25482496296411261</v>
      </c>
      <c r="I105" s="100">
        <v>5.8317700000000009E-3</v>
      </c>
      <c r="J105" s="100">
        <v>9.1817500000000007E-3</v>
      </c>
      <c r="K105" s="100">
        <v>1.9977080000000001E-2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48.881999999999998</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4.9677918399595053E-2</v>
      </c>
      <c r="F107" s="100">
        <v>2.0011638950000004</v>
      </c>
      <c r="G107" s="100" t="s">
        <v>444</v>
      </c>
      <c r="H107" s="100">
        <v>1.8005053926640286</v>
      </c>
      <c r="I107" s="100">
        <v>1.09482148E-2</v>
      </c>
      <c r="J107" s="100">
        <v>0.20748514299999998</v>
      </c>
      <c r="K107" s="100">
        <v>0.98555442925000003</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12128.266000000001</v>
      </c>
      <c r="AL107" s="29" t="s">
        <v>243</v>
      </c>
    </row>
    <row r="108" spans="1:38" ht="26.25" customHeight="1" thickBot="1" x14ac:dyDescent="0.3">
      <c r="A108" s="40" t="s">
        <v>241</v>
      </c>
      <c r="B108" s="40" t="s">
        <v>257</v>
      </c>
      <c r="C108" s="41" t="s">
        <v>378</v>
      </c>
      <c r="D108" s="54"/>
      <c r="E108" s="100">
        <v>0.48324767112898065</v>
      </c>
      <c r="F108" s="100">
        <v>2.21218862</v>
      </c>
      <c r="G108" s="100" t="s">
        <v>444</v>
      </c>
      <c r="H108" s="100">
        <v>2.9779745999473146</v>
      </c>
      <c r="I108" s="100">
        <v>3.5950250500000003E-2</v>
      </c>
      <c r="J108" s="100">
        <v>0.47305259700000002</v>
      </c>
      <c r="K108" s="100">
        <v>0.94610519400000004</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20483.227999999999</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8.753852969787158E-3</v>
      </c>
      <c r="F110" s="100">
        <v>0.30349765920000005</v>
      </c>
      <c r="G110" s="100" t="s">
        <v>444</v>
      </c>
      <c r="H110" s="100">
        <v>0.17045586814605163</v>
      </c>
      <c r="I110" s="100">
        <v>1.3687633199999999E-2</v>
      </c>
      <c r="J110" s="100">
        <v>6.8757024999999999E-2</v>
      </c>
      <c r="K110" s="100">
        <v>6.8761445000000004E-2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620.82179999999994</v>
      </c>
      <c r="AL110" s="29" t="s">
        <v>243</v>
      </c>
    </row>
    <row r="111" spans="1:38" ht="26.25" customHeight="1" thickBot="1" x14ac:dyDescent="0.3">
      <c r="A111" s="40" t="s">
        <v>241</v>
      </c>
      <c r="B111" s="40" t="s">
        <v>260</v>
      </c>
      <c r="C111" s="41" t="s">
        <v>374</v>
      </c>
      <c r="D111" s="54"/>
      <c r="E111" s="100">
        <v>5.9589000000000002E-5</v>
      </c>
      <c r="F111" s="100">
        <v>6.8218910999999993E-2</v>
      </c>
      <c r="G111" s="100" t="s">
        <v>444</v>
      </c>
      <c r="H111" s="100">
        <v>8.0442E-2</v>
      </c>
      <c r="I111" s="100">
        <v>1.44396E-4</v>
      </c>
      <c r="J111" s="100">
        <v>2.7504E-4</v>
      </c>
      <c r="K111" s="100">
        <v>6.1883999999999995E-4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59.588999999999999</v>
      </c>
      <c r="AL111" s="29" t="s">
        <v>243</v>
      </c>
    </row>
    <row r="112" spans="1:38" ht="26.25" customHeight="1" thickBot="1" x14ac:dyDescent="0.3">
      <c r="A112" s="40" t="s">
        <v>261</v>
      </c>
      <c r="B112" s="40" t="s">
        <v>262</v>
      </c>
      <c r="C112" s="41" t="s">
        <v>263</v>
      </c>
      <c r="D112" s="42"/>
      <c r="E112" s="100">
        <v>5.8371301828258551</v>
      </c>
      <c r="F112" s="100" t="s">
        <v>444</v>
      </c>
      <c r="G112" s="100" t="s">
        <v>444</v>
      </c>
      <c r="H112" s="100">
        <v>5.4891201485323187</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145928254.20064637</v>
      </c>
      <c r="AL112" s="29" t="s">
        <v>416</v>
      </c>
    </row>
    <row r="113" spans="1:38" ht="26.25" customHeight="1" thickBot="1" x14ac:dyDescent="0.3">
      <c r="A113" s="40" t="s">
        <v>261</v>
      </c>
      <c r="B113" s="55" t="s">
        <v>264</v>
      </c>
      <c r="C113" s="56" t="s">
        <v>265</v>
      </c>
      <c r="D113" s="42"/>
      <c r="E113" s="100">
        <v>7.3219864671284993</v>
      </c>
      <c r="F113" s="100">
        <v>2.3643071311144688</v>
      </c>
      <c r="G113" s="100" t="s">
        <v>444</v>
      </c>
      <c r="H113" s="100">
        <v>22.37424695655379</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137059455.24772501</v>
      </c>
      <c r="AL113" s="97" t="s">
        <v>432</v>
      </c>
    </row>
    <row r="114" spans="1:38" ht="26.25" customHeight="1" thickBot="1" x14ac:dyDescent="0.3">
      <c r="A114" s="40" t="s">
        <v>261</v>
      </c>
      <c r="B114" s="55" t="s">
        <v>266</v>
      </c>
      <c r="C114" s="56" t="s">
        <v>385</v>
      </c>
      <c r="D114" s="42"/>
      <c r="E114" s="100">
        <v>1.6724559999999999E-2</v>
      </c>
      <c r="F114" s="100" t="s">
        <v>444</v>
      </c>
      <c r="G114" s="100" t="s">
        <v>444</v>
      </c>
      <c r="H114" s="100">
        <v>8.46183E-3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418113.85472026747</v>
      </c>
      <c r="AL114" s="29" t="s">
        <v>410</v>
      </c>
    </row>
    <row r="115" spans="1:38" ht="26.25" customHeight="1" thickBot="1" x14ac:dyDescent="0.3">
      <c r="A115" s="40" t="s">
        <v>261</v>
      </c>
      <c r="B115" s="55" t="s">
        <v>267</v>
      </c>
      <c r="C115" s="56" t="s">
        <v>268</v>
      </c>
      <c r="D115" s="42"/>
      <c r="E115" s="100">
        <v>1.1625279999999999E-3</v>
      </c>
      <c r="F115" s="100" t="s">
        <v>444</v>
      </c>
      <c r="G115" s="100" t="s">
        <v>444</v>
      </c>
      <c r="H115" s="100">
        <v>2.3250559999999998E-3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29063.200000000001</v>
      </c>
      <c r="AL115" s="29" t="s">
        <v>410</v>
      </c>
    </row>
    <row r="116" spans="1:38" ht="26.25" customHeight="1" thickBot="1" x14ac:dyDescent="0.3">
      <c r="A116" s="40" t="s">
        <v>261</v>
      </c>
      <c r="B116" s="40" t="s">
        <v>269</v>
      </c>
      <c r="C116" s="46" t="s">
        <v>407</v>
      </c>
      <c r="D116" s="42"/>
      <c r="E116" s="100" t="s">
        <v>445</v>
      </c>
      <c r="F116" s="100">
        <v>6.9761693954026094E-2</v>
      </c>
      <c r="G116" s="100" t="s">
        <v>444</v>
      </c>
      <c r="H116" s="100">
        <v>7.7138380394619936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76512344.704876542</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7.1922706140000001E-2</v>
      </c>
      <c r="J119" s="100">
        <v>1.2919815262000001</v>
      </c>
      <c r="K119" s="100">
        <v>1.2919815262000001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1394403.69</v>
      </c>
      <c r="AL119" s="29" t="s">
        <v>410</v>
      </c>
    </row>
    <row r="120" spans="1:38" ht="26.25" customHeight="1" thickBot="1" x14ac:dyDescent="0.3">
      <c r="A120" s="40" t="s">
        <v>261</v>
      </c>
      <c r="B120" s="40" t="s">
        <v>275</v>
      </c>
      <c r="C120" s="41" t="s">
        <v>276</v>
      </c>
      <c r="D120" s="42"/>
      <c r="E120" s="100" t="s">
        <v>444</v>
      </c>
      <c r="F120" s="100" t="s">
        <v>444</v>
      </c>
      <c r="G120" s="100" t="s">
        <v>444</v>
      </c>
      <c r="H120" s="100">
        <v>9.7046788549999999E-2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9.7329776883049011</v>
      </c>
      <c r="AL120" s="97" t="s">
        <v>433</v>
      </c>
    </row>
    <row r="121" spans="1:38" ht="26.25" customHeight="1" thickBot="1" x14ac:dyDescent="0.3">
      <c r="A121" s="40" t="s">
        <v>261</v>
      </c>
      <c r="B121" s="40" t="s">
        <v>277</v>
      </c>
      <c r="C121" s="46" t="s">
        <v>278</v>
      </c>
      <c r="D121" s="43"/>
      <c r="E121" s="100" t="s">
        <v>444</v>
      </c>
      <c r="F121" s="100">
        <v>1.2280398982</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1427953.37</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1.6412743430000001</v>
      </c>
      <c r="G125" s="100" t="s">
        <v>443</v>
      </c>
      <c r="H125" s="100" t="s">
        <v>443</v>
      </c>
      <c r="I125" s="100">
        <v>5.4263912510000001E-5</v>
      </c>
      <c r="J125" s="100">
        <v>3.6254687393000003E-4</v>
      </c>
      <c r="K125" s="100">
        <v>7.6727398461000004E-4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2562.3644699999995</v>
      </c>
      <c r="AL125" s="29" t="s">
        <v>421</v>
      </c>
    </row>
    <row r="126" spans="1:38" ht="26.25" customHeight="1" thickBot="1" x14ac:dyDescent="0.3">
      <c r="A126" s="40" t="s">
        <v>286</v>
      </c>
      <c r="B126" s="40" t="s">
        <v>289</v>
      </c>
      <c r="C126" s="41" t="s">
        <v>290</v>
      </c>
      <c r="D126" s="42"/>
      <c r="E126" s="100" t="s">
        <v>443</v>
      </c>
      <c r="F126" s="100">
        <v>2.5189912830000001E-2</v>
      </c>
      <c r="G126" s="100" t="s">
        <v>444</v>
      </c>
      <c r="H126" s="100">
        <v>0.26548872000000001</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1106.203</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0.14908766000000001</v>
      </c>
      <c r="F128" s="100">
        <v>7.8573073190000009E-3</v>
      </c>
      <c r="G128" s="100">
        <v>3.5275300000000002E-2</v>
      </c>
      <c r="H128" s="100">
        <v>8.3640000000000006E-5</v>
      </c>
      <c r="I128" s="100">
        <v>1.8171049039999998E-2</v>
      </c>
      <c r="J128" s="100">
        <v>1.8239389759999999E-2</v>
      </c>
      <c r="K128" s="100">
        <v>1.8322117999999998E-2</v>
      </c>
      <c r="L128" s="100">
        <v>6.6500952000000008E-5</v>
      </c>
      <c r="M128" s="100">
        <v>2.8655699999999999E-2</v>
      </c>
      <c r="N128" s="100">
        <v>0.12580011999999999</v>
      </c>
      <c r="O128" s="100">
        <v>6.7035800000000006E-3</v>
      </c>
      <c r="P128" s="100">
        <v>1.087963E-2</v>
      </c>
      <c r="Q128" s="100">
        <v>2.0792570000000003E-2</v>
      </c>
      <c r="R128" s="100">
        <v>2.032697E-2</v>
      </c>
      <c r="S128" s="100">
        <v>8.0313499999999996E-2</v>
      </c>
      <c r="T128" s="100">
        <v>1.265372E-2</v>
      </c>
      <c r="U128" s="100">
        <v>3.2547740000000002E-3</v>
      </c>
      <c r="V128" s="100">
        <v>0.25074184399999999</v>
      </c>
      <c r="W128" s="100">
        <v>4.10014E-2</v>
      </c>
      <c r="X128" s="100">
        <v>3.6766499000000002E-4</v>
      </c>
      <c r="Y128" s="100">
        <v>3.6822452000000004E-4</v>
      </c>
      <c r="Z128" s="100">
        <v>3.6772978000000004E-4</v>
      </c>
      <c r="AA128" s="100">
        <v>3.6785347000000004E-4</v>
      </c>
      <c r="AB128" s="100">
        <v>1.4714727700000001E-3</v>
      </c>
      <c r="AC128" s="100">
        <v>8.5260272730000003E-2</v>
      </c>
      <c r="AD128" s="100">
        <v>2.332E-2</v>
      </c>
      <c r="AE128" s="101"/>
      <c r="AF128" s="100" t="s">
        <v>444</v>
      </c>
      <c r="AG128" s="100" t="s">
        <v>444</v>
      </c>
      <c r="AH128" s="100" t="s">
        <v>444</v>
      </c>
      <c r="AI128" s="100" t="s">
        <v>444</v>
      </c>
      <c r="AJ128" s="100" t="s">
        <v>444</v>
      </c>
      <c r="AK128" s="100">
        <v>240.86863999999997</v>
      </c>
      <c r="AL128" s="29" t="s">
        <v>298</v>
      </c>
    </row>
    <row r="129" spans="1:38" ht="26.25" customHeight="1" thickBot="1" x14ac:dyDescent="0.3">
      <c r="A129" s="40" t="s">
        <v>286</v>
      </c>
      <c r="B129" s="44" t="s">
        <v>296</v>
      </c>
      <c r="C129" s="52" t="s">
        <v>297</v>
      </c>
      <c r="D129" s="42"/>
      <c r="E129" s="100">
        <v>0.30267569140510781</v>
      </c>
      <c r="F129" s="100">
        <v>0.12013391493799999</v>
      </c>
      <c r="G129" s="100">
        <v>1.11001628226188</v>
      </c>
      <c r="H129" s="100" t="s">
        <v>445</v>
      </c>
      <c r="I129" s="100">
        <v>5.4822871999999995E-2</v>
      </c>
      <c r="J129" s="100">
        <v>5.4938467999999997E-2</v>
      </c>
      <c r="K129" s="100">
        <v>5.50784E-2</v>
      </c>
      <c r="L129" s="100">
        <v>4.37347924E-2</v>
      </c>
      <c r="M129" s="100">
        <v>0.80029533498776229</v>
      </c>
      <c r="N129" s="100">
        <v>1.0449999999999999E-2</v>
      </c>
      <c r="O129" s="100">
        <v>8.0000000000000004E-4</v>
      </c>
      <c r="P129" s="100">
        <v>1.8000000000000001E-4</v>
      </c>
      <c r="Q129" s="100">
        <v>1.094E-2</v>
      </c>
      <c r="R129" s="100">
        <v>2.6790000000000001E-2</v>
      </c>
      <c r="S129" s="100">
        <v>1.1270000000000001E-2</v>
      </c>
      <c r="T129" s="100">
        <v>9.3799999999999994E-3</v>
      </c>
      <c r="U129" s="100">
        <v>1.6159519999999999E-3</v>
      </c>
      <c r="V129" s="100">
        <v>4.467632E-3</v>
      </c>
      <c r="W129" s="100">
        <v>0.13318607499999999</v>
      </c>
      <c r="X129" s="100" t="s">
        <v>443</v>
      </c>
      <c r="Y129" s="100" t="s">
        <v>443</v>
      </c>
      <c r="Z129" s="100" t="s">
        <v>443</v>
      </c>
      <c r="AA129" s="100" t="s">
        <v>443</v>
      </c>
      <c r="AB129" s="100" t="s">
        <v>443</v>
      </c>
      <c r="AC129" s="100">
        <v>2.6637215089999999E-2</v>
      </c>
      <c r="AD129" s="100" t="s">
        <v>443</v>
      </c>
      <c r="AE129" s="101"/>
      <c r="AF129" s="100" t="s">
        <v>444</v>
      </c>
      <c r="AG129" s="100" t="s">
        <v>444</v>
      </c>
      <c r="AH129" s="100" t="s">
        <v>444</v>
      </c>
      <c r="AI129" s="100" t="s">
        <v>444</v>
      </c>
      <c r="AJ129" s="100" t="s">
        <v>444</v>
      </c>
      <c r="AK129" s="100">
        <v>33.989990000000013</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6.0774906999999999E-5</v>
      </c>
      <c r="G131" s="100" t="s">
        <v>445</v>
      </c>
      <c r="H131" s="100" t="s">
        <v>445</v>
      </c>
      <c r="I131" s="100">
        <v>1.6239999999999999E-4</v>
      </c>
      <c r="J131" s="100">
        <v>2.1560000000000001E-4</v>
      </c>
      <c r="K131" s="100">
        <v>2.7999999999999998E-4</v>
      </c>
      <c r="L131" s="100">
        <v>9.7440000000000002E-6</v>
      </c>
      <c r="M131" s="100" t="s">
        <v>445</v>
      </c>
      <c r="N131" s="100">
        <v>1.0000000000000001E-5</v>
      </c>
      <c r="O131" s="100" t="s">
        <v>445</v>
      </c>
      <c r="P131" s="100" t="s">
        <v>445</v>
      </c>
      <c r="Q131" s="100" t="s">
        <v>445</v>
      </c>
      <c r="R131" s="100" t="s">
        <v>445</v>
      </c>
      <c r="S131" s="100" t="s">
        <v>445</v>
      </c>
      <c r="T131" s="100" t="s">
        <v>445</v>
      </c>
      <c r="U131" s="100" t="s">
        <v>445</v>
      </c>
      <c r="V131" s="100" t="s">
        <v>445</v>
      </c>
      <c r="W131" s="100">
        <v>3.2632569999999999E-3</v>
      </c>
      <c r="X131" s="100" t="s">
        <v>443</v>
      </c>
      <c r="Y131" s="100" t="s">
        <v>443</v>
      </c>
      <c r="Z131" s="100" t="s">
        <v>443</v>
      </c>
      <c r="AA131" s="100" t="s">
        <v>443</v>
      </c>
      <c r="AB131" s="100" t="s">
        <v>443</v>
      </c>
      <c r="AC131" s="100">
        <v>6.2001892099999997E-2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7.2493631099999998E-4</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v>1.5569938E-2</v>
      </c>
      <c r="X132" s="100" t="s">
        <v>443</v>
      </c>
      <c r="Y132" s="100" t="s">
        <v>443</v>
      </c>
      <c r="Z132" s="100" t="s">
        <v>443</v>
      </c>
      <c r="AA132" s="100" t="s">
        <v>443</v>
      </c>
      <c r="AB132" s="100" t="s">
        <v>443</v>
      </c>
      <c r="AC132" s="100">
        <v>7.7849689750000006E-2</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1.227023E-2</v>
      </c>
      <c r="F133" s="100">
        <v>1.9335200000000001E-4</v>
      </c>
      <c r="G133" s="100">
        <v>1.6806519999999999E-3</v>
      </c>
      <c r="H133" s="100" t="s">
        <v>443</v>
      </c>
      <c r="I133" s="100">
        <v>6.525998649696981E-4</v>
      </c>
      <c r="J133" s="100">
        <v>6.525998649696981E-4</v>
      </c>
      <c r="K133" s="100">
        <v>7.1000430496969801E-4</v>
      </c>
      <c r="L133" s="100" t="s">
        <v>443</v>
      </c>
      <c r="M133" s="100">
        <v>2.0822200000000001E-3</v>
      </c>
      <c r="N133" s="100">
        <v>4.4663462000000002E-4</v>
      </c>
      <c r="O133" s="100">
        <v>7.4814620000000008E-5</v>
      </c>
      <c r="P133" s="100">
        <v>2.7925991226974999E-2</v>
      </c>
      <c r="Q133" s="100">
        <v>2.0242594000000001E-4</v>
      </c>
      <c r="R133" s="100">
        <v>2.0167824000000002E-4</v>
      </c>
      <c r="S133" s="100">
        <v>1.8487422000000001E-4</v>
      </c>
      <c r="T133" s="100">
        <v>2.5774882E-4</v>
      </c>
      <c r="U133" s="100">
        <v>2.9418612000000005E-4</v>
      </c>
      <c r="V133" s="100">
        <v>2.3814684800000001E-3</v>
      </c>
      <c r="W133" s="100">
        <v>0.107193568</v>
      </c>
      <c r="X133" s="100">
        <v>1.9632279999999999E-7</v>
      </c>
      <c r="Y133" s="100">
        <v>1.0723034E-7</v>
      </c>
      <c r="Z133" s="100">
        <v>9.5781760000000007E-8</v>
      </c>
      <c r="AA133" s="100">
        <v>1.0396645999999999E-7</v>
      </c>
      <c r="AB133" s="100">
        <v>5.0330135999999997E-7</v>
      </c>
      <c r="AC133" s="100">
        <v>2.2331E-3</v>
      </c>
      <c r="AD133" s="100">
        <v>6.0931400000000004E-3</v>
      </c>
      <c r="AE133" s="101"/>
      <c r="AF133" s="100" t="s">
        <v>444</v>
      </c>
      <c r="AG133" s="100" t="s">
        <v>444</v>
      </c>
      <c r="AH133" s="100" t="s">
        <v>444</v>
      </c>
      <c r="AI133" s="100" t="s">
        <v>444</v>
      </c>
      <c r="AJ133" s="100" t="s">
        <v>444</v>
      </c>
      <c r="AK133" s="100">
        <v>41571</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7.4795055719016207E-2</v>
      </c>
      <c r="F135" s="100">
        <v>2.893016306E-2</v>
      </c>
      <c r="G135" s="100">
        <v>2.5872503550603099E-3</v>
      </c>
      <c r="H135" s="100" t="s">
        <v>443</v>
      </c>
      <c r="I135" s="100">
        <v>9.8550718070024496E-2</v>
      </c>
      <c r="J135" s="100">
        <v>0.106077264557473</v>
      </c>
      <c r="K135" s="100">
        <v>0.109134924067998</v>
      </c>
      <c r="L135" s="100">
        <v>4.1391301589410297E-2</v>
      </c>
      <c r="M135" s="100">
        <v>1.31314715748197</v>
      </c>
      <c r="N135" s="100">
        <v>1.1525024308905001E-2</v>
      </c>
      <c r="O135" s="100">
        <v>2.3520457773279998E-3</v>
      </c>
      <c r="P135" s="100" t="s">
        <v>443</v>
      </c>
      <c r="Q135" s="100">
        <v>9.6433876870430004E-3</v>
      </c>
      <c r="R135" s="100">
        <v>2.3520457773300001E-4</v>
      </c>
      <c r="S135" s="100">
        <v>4.7040915546550004E-3</v>
      </c>
      <c r="T135" s="100" t="s">
        <v>443</v>
      </c>
      <c r="U135" s="100">
        <v>1.6464320441289999E-3</v>
      </c>
      <c r="V135" s="100">
        <v>0.41231362476552003</v>
      </c>
      <c r="W135" s="100">
        <v>19.802463190000001</v>
      </c>
      <c r="X135" s="100">
        <v>2.304647433E-2</v>
      </c>
      <c r="Y135" s="100">
        <v>3.0606782249999999E-2</v>
      </c>
      <c r="Z135" s="100">
        <v>1.2299948749999999E-2</v>
      </c>
      <c r="AA135" s="100">
        <v>1.847094031E-2</v>
      </c>
      <c r="AB135" s="100">
        <v>8.4424145640000003E-2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7.3571720459999993E-3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490477893.74027801</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444</v>
      </c>
      <c r="J137" s="100" t="s">
        <v>444</v>
      </c>
      <c r="K137" s="100" t="s">
        <v>444</v>
      </c>
      <c r="L137" s="100" t="s">
        <v>444</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1.7010029999999999E-2</v>
      </c>
      <c r="G139" s="100" t="s">
        <v>443</v>
      </c>
      <c r="H139" s="100" t="s">
        <v>443</v>
      </c>
      <c r="I139" s="100">
        <v>0.64331778293421704</v>
      </c>
      <c r="J139" s="100">
        <v>0.64331778293421704</v>
      </c>
      <c r="K139" s="100">
        <v>0.64331778293421704</v>
      </c>
      <c r="L139" s="100" t="s">
        <v>443</v>
      </c>
      <c r="M139" s="100" t="s">
        <v>443</v>
      </c>
      <c r="N139" s="100">
        <v>1.87998502246E-3</v>
      </c>
      <c r="O139" s="100">
        <v>3.7618916404490001E-3</v>
      </c>
      <c r="P139" s="100">
        <v>3.7626916404490006E-3</v>
      </c>
      <c r="Q139" s="100">
        <v>5.994022206100999E-3</v>
      </c>
      <c r="R139" s="100">
        <v>5.7197816837129996E-3</v>
      </c>
      <c r="S139" s="100">
        <v>1.3278273184338E-2</v>
      </c>
      <c r="T139" s="100">
        <v>2.5100000000000001E-6</v>
      </c>
      <c r="U139" s="100" t="s">
        <v>443</v>
      </c>
      <c r="V139" s="100">
        <v>9.960140000000001E-3</v>
      </c>
      <c r="W139" s="100">
        <v>6.4143816979999997</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1154</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334.27250393346748</v>
      </c>
      <c r="F141" s="102">
        <f t="shared" ref="F141:AD141" si="0">SUM(F14:F140)</f>
        <v>203.05533872535162</v>
      </c>
      <c r="G141" s="102">
        <f t="shared" si="0"/>
        <v>151.99611511175223</v>
      </c>
      <c r="H141" s="102">
        <f t="shared" si="0"/>
        <v>86.298251666268882</v>
      </c>
      <c r="I141" s="102">
        <f t="shared" si="0"/>
        <v>36.770867518713018</v>
      </c>
      <c r="J141" s="102">
        <f t="shared" si="0"/>
        <v>50.440005700678853</v>
      </c>
      <c r="K141" s="102">
        <f t="shared" si="0"/>
        <v>75.7121508167602</v>
      </c>
      <c r="L141" s="102">
        <f t="shared" si="0"/>
        <v>7.8960579367494912</v>
      </c>
      <c r="M141" s="102">
        <f t="shared" si="0"/>
        <v>916.47942726103224</v>
      </c>
      <c r="N141" s="102">
        <f t="shared" si="0"/>
        <v>87.227591954003174</v>
      </c>
      <c r="O141" s="102">
        <f t="shared" si="0"/>
        <v>2.490086563971341</v>
      </c>
      <c r="P141" s="102">
        <f t="shared" si="0"/>
        <v>3.6772981542718624</v>
      </c>
      <c r="Q141" s="102">
        <f t="shared" si="0"/>
        <v>3.3590241466945403</v>
      </c>
      <c r="R141" s="102">
        <f>SUM(R14:R140)</f>
        <v>20.977399482126717</v>
      </c>
      <c r="S141" s="102">
        <f t="shared" si="0"/>
        <v>103.59243094625316</v>
      </c>
      <c r="T141" s="102">
        <f t="shared" si="0"/>
        <v>36.359364738397439</v>
      </c>
      <c r="U141" s="102">
        <f t="shared" si="0"/>
        <v>24.833240716364898</v>
      </c>
      <c r="V141" s="102">
        <f t="shared" si="0"/>
        <v>180.54637602988021</v>
      </c>
      <c r="W141" s="102">
        <f t="shared" si="0"/>
        <v>66.605577442259133</v>
      </c>
      <c r="X141" s="102">
        <f t="shared" si="0"/>
        <v>8.8789115762868871</v>
      </c>
      <c r="Y141" s="102">
        <f t="shared" si="0"/>
        <v>10.051803681509776</v>
      </c>
      <c r="Z141" s="102">
        <f t="shared" si="0"/>
        <v>5.3954092945027607</v>
      </c>
      <c r="AA141" s="102">
        <f t="shared" si="0"/>
        <v>4.3708883735329769</v>
      </c>
      <c r="AB141" s="102">
        <f t="shared" si="0"/>
        <v>28.697012732661676</v>
      </c>
      <c r="AC141" s="102">
        <f t="shared" si="0"/>
        <v>19.782460656811192</v>
      </c>
      <c r="AD141" s="102">
        <f t="shared" si="0"/>
        <v>108.41968669603214</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54.8893666567769</v>
      </c>
      <c r="F143" s="100">
        <v>17.077413011316132</v>
      </c>
      <c r="G143" s="100">
        <v>0.33009860927309881</v>
      </c>
      <c r="H143" s="100">
        <v>1.8437162683733856</v>
      </c>
      <c r="I143" s="100">
        <v>3.1625704950064999</v>
      </c>
      <c r="J143" s="100">
        <v>3.1625704950064999</v>
      </c>
      <c r="K143" s="100">
        <v>3.1625704950064999</v>
      </c>
      <c r="L143" s="100">
        <v>2.314840790818276</v>
      </c>
      <c r="M143" s="100">
        <v>143.96758694035361</v>
      </c>
      <c r="N143" s="100">
        <v>3.4032777761479203</v>
      </c>
      <c r="O143" s="100">
        <v>4.3212773230366099E-4</v>
      </c>
      <c r="P143" s="100">
        <v>2.682119814281584E-2</v>
      </c>
      <c r="Q143" s="100">
        <v>7.1238073275634419E-4</v>
      </c>
      <c r="R143" s="100">
        <v>3.139241376890152E-2</v>
      </c>
      <c r="S143" s="100">
        <v>2.1469485553888418E-2</v>
      </c>
      <c r="T143" s="100">
        <v>4.0066319069793129E-3</v>
      </c>
      <c r="U143" s="100">
        <v>5.6050600090536617E-4</v>
      </c>
      <c r="V143" s="100">
        <v>9.6334838207436616E-2</v>
      </c>
      <c r="W143" s="100">
        <v>3.3657333000000005</v>
      </c>
      <c r="X143" s="100">
        <v>8.95396267341E-2</v>
      </c>
      <c r="Y143" s="100">
        <v>0.10217652031320001</v>
      </c>
      <c r="Z143" s="100">
        <v>7.7641714822499999E-2</v>
      </c>
      <c r="AA143" s="100">
        <v>8.8375588687400003E-2</v>
      </c>
      <c r="AB143" s="100">
        <v>0.35773345055720002</v>
      </c>
      <c r="AC143" s="100">
        <v>3.365734E-3</v>
      </c>
      <c r="AD143" s="100">
        <v>6.7730850000000001E-4</v>
      </c>
      <c r="AE143" s="108"/>
      <c r="AF143" s="100">
        <v>179038.95117414751</v>
      </c>
      <c r="AG143" s="100" t="s">
        <v>444</v>
      </c>
      <c r="AH143" s="100" t="s">
        <v>444</v>
      </c>
      <c r="AI143" s="100" t="s">
        <v>444</v>
      </c>
      <c r="AJ143" s="100">
        <v>0.34454490430000001</v>
      </c>
      <c r="AK143" s="100" t="s">
        <v>444</v>
      </c>
      <c r="AL143" s="32" t="s">
        <v>49</v>
      </c>
    </row>
    <row r="144" spans="1:38" ht="26.25" customHeight="1" thickBot="1" x14ac:dyDescent="0.3">
      <c r="A144" s="65"/>
      <c r="B144" s="32" t="s">
        <v>346</v>
      </c>
      <c r="C144" s="66" t="s">
        <v>353</v>
      </c>
      <c r="D144" s="67" t="s">
        <v>279</v>
      </c>
      <c r="E144" s="100">
        <v>10.059972992063779</v>
      </c>
      <c r="F144" s="100">
        <v>1.2406082577491158</v>
      </c>
      <c r="G144" s="100">
        <v>5.2206597384865071E-2</v>
      </c>
      <c r="H144" s="100">
        <v>2.1819360004885401E-2</v>
      </c>
      <c r="I144" s="100">
        <v>1.0422529419780338</v>
      </c>
      <c r="J144" s="100">
        <v>1.0422529419780338</v>
      </c>
      <c r="K144" s="100">
        <v>1.0422529419780338</v>
      </c>
      <c r="L144" s="100">
        <v>0.74488509014677406</v>
      </c>
      <c r="M144" s="100">
        <v>7.3530301917538061</v>
      </c>
      <c r="N144" s="100">
        <v>4.762647567470258E-2</v>
      </c>
      <c r="O144" s="100">
        <v>3.6039608474556302E-5</v>
      </c>
      <c r="P144" s="100">
        <v>3.5562011815583475E-3</v>
      </c>
      <c r="Q144" s="100">
        <v>6.9967238415155649E-5</v>
      </c>
      <c r="R144" s="100">
        <v>5.5417153867684896E-3</v>
      </c>
      <c r="S144" s="100">
        <v>3.7220232943852936E-3</v>
      </c>
      <c r="T144" s="100">
        <v>1.7583811190757977E-4</v>
      </c>
      <c r="U144" s="100">
        <v>6.7855259881198667E-5</v>
      </c>
      <c r="V144" s="100">
        <v>1.2150587422597049E-2</v>
      </c>
      <c r="W144" s="100">
        <v>0.45591659999999995</v>
      </c>
      <c r="X144" s="100">
        <v>1.46047422225E-2</v>
      </c>
      <c r="Y144" s="100">
        <v>1.6403023064500002E-2</v>
      </c>
      <c r="Z144" s="100">
        <v>1.2826129077200002E-2</v>
      </c>
      <c r="AA144" s="100">
        <v>1.36722469392E-2</v>
      </c>
      <c r="AB144" s="100">
        <v>5.7506141303399996E-2</v>
      </c>
      <c r="AC144" s="100">
        <v>4.5591719999999998E-4</v>
      </c>
      <c r="AD144" s="100">
        <v>9.3728999999999997E-5</v>
      </c>
      <c r="AE144" s="108"/>
      <c r="AF144" s="100">
        <v>28091.8822195865</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75.189460201939937</v>
      </c>
      <c r="F145" s="100">
        <v>3.0945891311572207</v>
      </c>
      <c r="G145" s="100">
        <v>0.17809899005350105</v>
      </c>
      <c r="H145" s="100">
        <v>2.644805001529358E-2</v>
      </c>
      <c r="I145" s="100">
        <v>1.9635746664275127</v>
      </c>
      <c r="J145" s="100">
        <v>1.9635746664275127</v>
      </c>
      <c r="K145" s="100">
        <v>1.9635746664275127</v>
      </c>
      <c r="L145" s="100">
        <v>1.2281447105281236</v>
      </c>
      <c r="M145" s="100">
        <v>16.96713301710238</v>
      </c>
      <c r="N145" s="100">
        <v>1.7097147978029021E-3</v>
      </c>
      <c r="O145" s="100">
        <v>1.1236138938197538E-4</v>
      </c>
      <c r="P145" s="100">
        <v>1.1907033699288411E-2</v>
      </c>
      <c r="Q145" s="100">
        <v>2.2469659016234291E-4</v>
      </c>
      <c r="R145" s="100">
        <v>1.9094181952290443E-2</v>
      </c>
      <c r="S145" s="100">
        <v>1.2804405875450961E-2</v>
      </c>
      <c r="T145" s="100">
        <v>4.4983838655201889E-4</v>
      </c>
      <c r="U145" s="100">
        <v>2.2467040156073511E-4</v>
      </c>
      <c r="V145" s="100">
        <v>4.0439886622884072E-2</v>
      </c>
      <c r="W145" s="100">
        <v>0.5746251</v>
      </c>
      <c r="X145" s="100">
        <v>8.2089180812000007E-3</v>
      </c>
      <c r="Y145" s="100">
        <v>4.9709559494200001E-2</v>
      </c>
      <c r="Z145" s="100">
        <v>5.5547012352000005E-2</v>
      </c>
      <c r="AA145" s="100">
        <v>1.27694281272E-2</v>
      </c>
      <c r="AB145" s="100">
        <v>0.12623491805459999</v>
      </c>
      <c r="AC145" s="100">
        <v>5.1111980000000004E-4</v>
      </c>
      <c r="AD145" s="100">
        <v>1.1285290000000001E-4</v>
      </c>
      <c r="AE145" s="108"/>
      <c r="AF145" s="100">
        <v>95912.129297910811</v>
      </c>
      <c r="AG145" s="100" t="s">
        <v>444</v>
      </c>
      <c r="AH145" s="100">
        <v>12.5583607943</v>
      </c>
      <c r="AI145" s="100" t="s">
        <v>444</v>
      </c>
      <c r="AJ145" s="100" t="s">
        <v>444</v>
      </c>
      <c r="AK145" s="100" t="s">
        <v>444</v>
      </c>
      <c r="AL145" s="32" t="s">
        <v>49</v>
      </c>
    </row>
    <row r="146" spans="1:38" ht="26.25" customHeight="1" thickBot="1" x14ac:dyDescent="0.3">
      <c r="A146" s="65"/>
      <c r="B146" s="32" t="s">
        <v>348</v>
      </c>
      <c r="C146" s="66" t="s">
        <v>355</v>
      </c>
      <c r="D146" s="67" t="s">
        <v>279</v>
      </c>
      <c r="E146" s="100">
        <v>0.4124594963492525</v>
      </c>
      <c r="F146" s="100">
        <v>4.3514057697210946</v>
      </c>
      <c r="G146" s="100">
        <v>4.4394464066812578E-3</v>
      </c>
      <c r="H146" s="100">
        <v>2.7267568192701373E-3</v>
      </c>
      <c r="I146" s="100">
        <v>8.7669594727127209E-2</v>
      </c>
      <c r="J146" s="100">
        <v>8.7669594727127209E-2</v>
      </c>
      <c r="K146" s="100">
        <v>8.7669594727127209E-2</v>
      </c>
      <c r="L146" s="100">
        <v>1.4376388034604306E-2</v>
      </c>
      <c r="M146" s="100">
        <v>23.862390253297697</v>
      </c>
      <c r="N146" s="100">
        <v>0.11936292676408913</v>
      </c>
      <c r="O146" s="100">
        <v>1.5917025973724067E-3</v>
      </c>
      <c r="P146" s="100">
        <v>4.6355237323724113E-4</v>
      </c>
      <c r="Q146" s="100">
        <v>1.5984564594387628E-5</v>
      </c>
      <c r="R146" s="100">
        <v>6.9927125763817113E-3</v>
      </c>
      <c r="S146" s="100">
        <v>0.26998844388984639</v>
      </c>
      <c r="T146" s="100">
        <v>1.1179470255515168E-2</v>
      </c>
      <c r="U146" s="100">
        <v>1.5847681841225114E-3</v>
      </c>
      <c r="V146" s="100">
        <v>0.15785194436052782</v>
      </c>
      <c r="W146" s="100">
        <v>3.7996799999999997E-2</v>
      </c>
      <c r="X146" s="100">
        <v>4.9944919119999996E-4</v>
      </c>
      <c r="Y146" s="100">
        <v>8.0808249989999998E-4</v>
      </c>
      <c r="Z146" s="100">
        <v>3.4063130839999997E-4</v>
      </c>
      <c r="AA146" s="100">
        <v>9.3093888190000005E-4</v>
      </c>
      <c r="AB146" s="100">
        <v>2.5791018814000002E-3</v>
      </c>
      <c r="AC146" s="100">
        <v>3.7996700000000002E-5</v>
      </c>
      <c r="AD146" s="100">
        <v>2.5847399999999999E-5</v>
      </c>
      <c r="AE146" s="108"/>
      <c r="AF146" s="100">
        <v>2332.3611018492002</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4.344468007075962</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201.5852270947</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1.1543446917547309</v>
      </c>
      <c r="J148" s="100">
        <v>2.1940150753452832</v>
      </c>
      <c r="K148" s="100">
        <v>2.8404923149051609</v>
      </c>
      <c r="L148" s="100">
        <v>0.27105472364249611</v>
      </c>
      <c r="M148" s="100" t="s">
        <v>444</v>
      </c>
      <c r="N148" s="100">
        <v>8.0983142027582922</v>
      </c>
      <c r="O148" s="100">
        <v>3.6160941378261369E-2</v>
      </c>
      <c r="P148" s="100" t="s">
        <v>443</v>
      </c>
      <c r="Q148" s="100">
        <v>9.2886355069848353E-2</v>
      </c>
      <c r="R148" s="100">
        <v>3.0152007348291692</v>
      </c>
      <c r="S148" s="100">
        <v>66.139880888989794</v>
      </c>
      <c r="T148" s="100">
        <v>0.46781419082116404</v>
      </c>
      <c r="U148" s="100">
        <v>5.6809846298103234E-2</v>
      </c>
      <c r="V148" s="100">
        <v>22.716830001930006</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92724.383798930285</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0.52185503905074992</v>
      </c>
      <c r="J149" s="100">
        <v>0.96639822046435131</v>
      </c>
      <c r="K149" s="100">
        <v>1.9327964409287026</v>
      </c>
      <c r="L149" s="100">
        <v>2.0487642273844253E-2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92724.383798930285</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318.92316436464392</v>
      </c>
      <c r="F152" s="113">
        <f t="shared" ref="F152:AD152" si="1">SUM(F$141, F$151, IF(AND(ISNUMBER(SEARCH($B$4,"AT|BE|CH|GB|IE|LT|LU|NL")),SUM(F$143:F$149)&gt;0),SUM(F$143:F$149)-SUM(F$27:F$33),0))</f>
        <v>195.67262714685364</v>
      </c>
      <c r="G152" s="113">
        <f t="shared" si="1"/>
        <v>151.92920976053497</v>
      </c>
      <c r="H152" s="113">
        <f t="shared" si="1"/>
        <v>85.788002931586092</v>
      </c>
      <c r="I152" s="113">
        <f t="shared" si="1"/>
        <v>36.12613850336821</v>
      </c>
      <c r="J152" s="113">
        <f t="shared" si="1"/>
        <v>49.620926770143207</v>
      </c>
      <c r="K152" s="113">
        <f t="shared" si="1"/>
        <v>74.711476964059756</v>
      </c>
      <c r="L152" s="113">
        <f t="shared" si="1"/>
        <v>7.5668553253014608</v>
      </c>
      <c r="M152" s="113">
        <f t="shared" si="1"/>
        <v>861.47912958926918</v>
      </c>
      <c r="N152" s="113">
        <f t="shared" si="1"/>
        <v>85.184748039290454</v>
      </c>
      <c r="O152" s="113">
        <f t="shared" si="1"/>
        <v>2.4851127987261004</v>
      </c>
      <c r="P152" s="113">
        <f t="shared" si="1"/>
        <v>3.6713514568041687</v>
      </c>
      <c r="Q152" s="113">
        <f t="shared" si="1"/>
        <v>3.3475425666089635</v>
      </c>
      <c r="R152" s="113">
        <f t="shared" si="1"/>
        <v>20.600990665821609</v>
      </c>
      <c r="S152" s="113">
        <f t="shared" si="1"/>
        <v>95.417480972459074</v>
      </c>
      <c r="T152" s="113">
        <f t="shared" si="1"/>
        <v>36.297888840497912</v>
      </c>
      <c r="U152" s="113">
        <f t="shared" si="1"/>
        <v>24.825936345261248</v>
      </c>
      <c r="V152" s="113">
        <f t="shared" si="1"/>
        <v>177.79881272890174</v>
      </c>
      <c r="W152" s="113">
        <f t="shared" si="1"/>
        <v>66.157007042259139</v>
      </c>
      <c r="X152" s="113">
        <f t="shared" si="1"/>
        <v>8.8697030041528873</v>
      </c>
      <c r="Y152" s="113">
        <f t="shared" si="1"/>
        <v>10.038257828418375</v>
      </c>
      <c r="Z152" s="113">
        <f t="shared" si="1"/>
        <v>5.384538557472661</v>
      </c>
      <c r="AA152" s="113">
        <f t="shared" si="1"/>
        <v>4.3603915835556766</v>
      </c>
      <c r="AB152" s="113">
        <f t="shared" si="1"/>
        <v>28.652890780428876</v>
      </c>
      <c r="AC152" s="113">
        <f t="shared" si="1"/>
        <v>19.782015175911191</v>
      </c>
      <c r="AD152" s="113">
        <f t="shared" si="1"/>
        <v>108.41959120093215</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318.92316436464392</v>
      </c>
      <c r="F154" s="113">
        <f>SUM(F$141, F$153, -1 * IF(OR($B$6=2005,$B$6&gt;=2020),SUM(F$99:F$122),0), IF(AND(ISNUMBER(SEARCH($B$4,"AT|BE|CH|GB|IE|LT|LU|NL")),SUM(F$143:F$149)&gt;0),SUM(F$143:F$149)-SUM(F$27:F$33),0))</f>
        <v>195.67262714685364</v>
      </c>
      <c r="G154" s="113">
        <f>SUM(G$141, G$153, IF(AND(ISNUMBER(SEARCH($B$4,"AT|BE|CH|GB|IE|LT|LU|NL")),SUM(G$143:G$149)&gt;0),SUM(G$143:G$149)-SUM(G$27:G$33),0))</f>
        <v>151.92920976053497</v>
      </c>
      <c r="H154" s="113">
        <f>SUM(H$141, H$153, IF(AND(ISNUMBER(SEARCH($B$4,"AT|BE|CH|GB|IE|LT|LU|NL")),SUM(H$143:H$149)&gt;0),SUM(H$143:H$149)-SUM(H$27:H$33),0))</f>
        <v>85.788002931586092</v>
      </c>
      <c r="I154" s="113">
        <f t="shared" ref="I154:AD154" si="2">SUM(I$141, I$153, IF(AND(ISNUMBER(SEARCH($B$4,"AT|BE|CH|GB|IE|LT|LU|NL")),SUM(I$143:I$149)&gt;0),SUM(I$143:I$149)-SUM(I$27:I$33),0))</f>
        <v>36.12613850336821</v>
      </c>
      <c r="J154" s="113">
        <f t="shared" si="2"/>
        <v>49.620926770143207</v>
      </c>
      <c r="K154" s="113">
        <f t="shared" si="2"/>
        <v>74.711476964059756</v>
      </c>
      <c r="L154" s="113">
        <f t="shared" si="2"/>
        <v>7.5668553253014608</v>
      </c>
      <c r="M154" s="113">
        <f t="shared" si="2"/>
        <v>861.47912958926918</v>
      </c>
      <c r="N154" s="113">
        <f t="shared" si="2"/>
        <v>85.184748039290454</v>
      </c>
      <c r="O154" s="113">
        <f t="shared" si="2"/>
        <v>2.4851127987261004</v>
      </c>
      <c r="P154" s="113">
        <f t="shared" si="2"/>
        <v>3.6713514568041687</v>
      </c>
      <c r="Q154" s="113">
        <f t="shared" si="2"/>
        <v>3.3475425666089635</v>
      </c>
      <c r="R154" s="113">
        <f t="shared" si="2"/>
        <v>20.600990665821609</v>
      </c>
      <c r="S154" s="113">
        <f t="shared" si="2"/>
        <v>95.417480972459074</v>
      </c>
      <c r="T154" s="113">
        <f t="shared" si="2"/>
        <v>36.297888840497912</v>
      </c>
      <c r="U154" s="113">
        <f t="shared" si="2"/>
        <v>24.825936345261248</v>
      </c>
      <c r="V154" s="113">
        <f t="shared" si="2"/>
        <v>177.79881272890174</v>
      </c>
      <c r="W154" s="113">
        <f t="shared" si="2"/>
        <v>66.157007042259139</v>
      </c>
      <c r="X154" s="113">
        <f t="shared" si="2"/>
        <v>8.8697030041528873</v>
      </c>
      <c r="Y154" s="113">
        <f t="shared" si="2"/>
        <v>10.038257828418375</v>
      </c>
      <c r="Z154" s="113">
        <f t="shared" si="2"/>
        <v>5.384538557472661</v>
      </c>
      <c r="AA154" s="113">
        <f t="shared" si="2"/>
        <v>4.3603915835556766</v>
      </c>
      <c r="AB154" s="113">
        <f t="shared" si="2"/>
        <v>28.652890780428876</v>
      </c>
      <c r="AC154" s="113">
        <f t="shared" si="2"/>
        <v>19.782015175911191</v>
      </c>
      <c r="AD154" s="113">
        <f t="shared" si="2"/>
        <v>108.41959120093215</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14.756001139999999</v>
      </c>
      <c r="F157" s="100">
        <v>0.53022653600000003</v>
      </c>
      <c r="G157" s="100">
        <v>0.86619751990000005</v>
      </c>
      <c r="H157" s="100" t="s">
        <v>443</v>
      </c>
      <c r="I157" s="100">
        <v>0.1492449139</v>
      </c>
      <c r="J157" s="100">
        <v>0.1492449139</v>
      </c>
      <c r="K157" s="100">
        <v>0.1492449139</v>
      </c>
      <c r="L157" s="100">
        <v>0.10594382794835541</v>
      </c>
      <c r="M157" s="100">
        <v>18.607894932000004</v>
      </c>
      <c r="N157" s="100">
        <v>8.4889999999999995E-5</v>
      </c>
      <c r="O157" s="100">
        <v>7.0700000000000001E-6</v>
      </c>
      <c r="P157" s="100">
        <v>8.4887000000000005E-4</v>
      </c>
      <c r="Q157" s="100">
        <v>1.415E-5</v>
      </c>
      <c r="R157" s="100">
        <v>1.41479E-3</v>
      </c>
      <c r="S157" s="100">
        <v>9.1961000000000007E-4</v>
      </c>
      <c r="T157" s="100">
        <v>3.5370000000000002E-5</v>
      </c>
      <c r="U157" s="100">
        <v>1.415E-5</v>
      </c>
      <c r="V157" s="100">
        <v>2.9710600000000002E-3</v>
      </c>
      <c r="W157" s="100" t="s">
        <v>443</v>
      </c>
      <c r="X157" s="100">
        <v>9.7216040000000002E-5</v>
      </c>
      <c r="Y157" s="100">
        <v>9.7216040000000002E-5</v>
      </c>
      <c r="Z157" s="100">
        <v>9.7216040000000002E-5</v>
      </c>
      <c r="AA157" s="100">
        <v>9.7216040000000002E-5</v>
      </c>
      <c r="AB157" s="100">
        <v>3.8886416000000001E-4</v>
      </c>
      <c r="AC157" s="100" t="s">
        <v>444</v>
      </c>
      <c r="AD157" s="100" t="s">
        <v>444</v>
      </c>
      <c r="AE157" s="108"/>
      <c r="AF157" s="100">
        <v>7073.943456</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5.0862401840000002E-2</v>
      </c>
      <c r="F158" s="100">
        <v>1.3976390689000001E-2</v>
      </c>
      <c r="G158" s="100">
        <v>3.1407553119999999E-3</v>
      </c>
      <c r="H158" s="100" t="s">
        <v>443</v>
      </c>
      <c r="I158" s="100">
        <v>3.6750277999999999E-4</v>
      </c>
      <c r="J158" s="100">
        <v>3.6750277999999999E-4</v>
      </c>
      <c r="K158" s="100">
        <v>3.6750277999999999E-4</v>
      </c>
      <c r="L158" s="100">
        <v>2.5860958466168097E-4</v>
      </c>
      <c r="M158" s="100">
        <v>0.88333550179999998</v>
      </c>
      <c r="N158" s="100">
        <v>0.16920254000000001</v>
      </c>
      <c r="O158" s="100">
        <v>2.4599999999999997E-6</v>
      </c>
      <c r="P158" s="100">
        <v>4.3699999999999997E-6</v>
      </c>
      <c r="Q158" s="100">
        <v>1.1000000000000001E-7</v>
      </c>
      <c r="R158" s="100">
        <v>7.6199999999999999E-6</v>
      </c>
      <c r="S158" s="100">
        <v>1.2080000000000001E-5</v>
      </c>
      <c r="T158" s="100">
        <v>3.0300000000000002E-6</v>
      </c>
      <c r="U158" s="100">
        <v>9.0000000000000012E-8</v>
      </c>
      <c r="V158" s="100">
        <v>4.9640999999999997E-4</v>
      </c>
      <c r="W158" s="100" t="s">
        <v>443</v>
      </c>
      <c r="X158" s="100">
        <v>1.0432399999999999E-6</v>
      </c>
      <c r="Y158" s="100">
        <v>1.0432399999999999E-6</v>
      </c>
      <c r="Z158" s="100">
        <v>1.0432399999999999E-6</v>
      </c>
      <c r="AA158" s="100">
        <v>1.0432399999999999E-6</v>
      </c>
      <c r="AB158" s="100">
        <v>4.1729599999999994E-6</v>
      </c>
      <c r="AC158" s="100" t="s">
        <v>444</v>
      </c>
      <c r="AD158" s="100" t="s">
        <v>444</v>
      </c>
      <c r="AE158" s="108"/>
      <c r="AF158" s="100">
        <v>29.518291000000001</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19.787102620869472</v>
      </c>
      <c r="F159" s="100">
        <v>0.97110738427015075</v>
      </c>
      <c r="G159" s="100">
        <v>12.569020187951471</v>
      </c>
      <c r="H159" s="100">
        <v>2.5515184520915075E-3</v>
      </c>
      <c r="I159" s="100">
        <v>0.99605635220906863</v>
      </c>
      <c r="J159" s="100">
        <v>1.0513928162206836</v>
      </c>
      <c r="K159" s="100">
        <v>1.1067292802322983</v>
      </c>
      <c r="L159" s="100">
        <v>0.20022127979768195</v>
      </c>
      <c r="M159" s="100">
        <v>5.2101051612135647</v>
      </c>
      <c r="N159" s="100">
        <v>4.9086132408839085E-2</v>
      </c>
      <c r="O159" s="100">
        <v>6.8741801738722496E-3</v>
      </c>
      <c r="P159" s="100">
        <v>8.8185307405135097E-3</v>
      </c>
      <c r="Q159" s="100">
        <v>0.10316574352395234</v>
      </c>
      <c r="R159" s="100" t="s">
        <v>443</v>
      </c>
      <c r="S159" s="100">
        <v>0.10316574352395233</v>
      </c>
      <c r="T159" s="100">
        <v>5.9035431545892783</v>
      </c>
      <c r="U159" s="100">
        <v>9.8172264817678323E-2</v>
      </c>
      <c r="V159" s="100">
        <v>0.22577499271431306</v>
      </c>
      <c r="W159" s="100" t="s">
        <v>443</v>
      </c>
      <c r="X159" s="100">
        <v>9.1646923348460488E-3</v>
      </c>
      <c r="Y159" s="100">
        <v>8.5385730788663395E-3</v>
      </c>
      <c r="Z159" s="100">
        <v>3.6312046373413501E-3</v>
      </c>
      <c r="AA159" s="100" t="s">
        <v>443</v>
      </c>
      <c r="AB159" s="100">
        <v>2.1334470051053791E-2</v>
      </c>
      <c r="AC159" s="100" t="s">
        <v>444</v>
      </c>
      <c r="AD159" s="100" t="s">
        <v>444</v>
      </c>
      <c r="AE159" s="108"/>
      <c r="AF159" s="100">
        <v>301209.36305599997</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54.330411220999999</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topLeftCell="A59"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2004</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36.817306692489801</v>
      </c>
      <c r="F14" s="100">
        <v>0.58901469780788152</v>
      </c>
      <c r="G14" s="100">
        <v>33.405290695102011</v>
      </c>
      <c r="H14" s="100">
        <v>7.592632744392E-2</v>
      </c>
      <c r="I14" s="100">
        <v>0.83590897667156461</v>
      </c>
      <c r="J14" s="100">
        <v>1.7879171112715646</v>
      </c>
      <c r="K14" s="100">
        <v>3.5086368594715651</v>
      </c>
      <c r="L14" s="100">
        <v>4.43584510822191E-2</v>
      </c>
      <c r="M14" s="100">
        <v>4.2833349265464671</v>
      </c>
      <c r="N14" s="100">
        <v>1.1958598086309042</v>
      </c>
      <c r="O14" s="100">
        <v>0.19819771531956804</v>
      </c>
      <c r="P14" s="100">
        <v>0.98595074560316087</v>
      </c>
      <c r="Q14" s="100">
        <v>0.286429785613182</v>
      </c>
      <c r="R14" s="100">
        <v>0.78671914678534161</v>
      </c>
      <c r="S14" s="100">
        <v>0.61442182772069254</v>
      </c>
      <c r="T14" s="100">
        <v>3.7946122897326386</v>
      </c>
      <c r="U14" s="100">
        <v>0.4454196978353499</v>
      </c>
      <c r="V14" s="100">
        <v>3.3874346828293365</v>
      </c>
      <c r="W14" s="100">
        <v>1.0285021098119131</v>
      </c>
      <c r="X14" s="100">
        <v>5.85486786014992E-4</v>
      </c>
      <c r="Y14" s="100">
        <v>1.0465219911524881E-3</v>
      </c>
      <c r="Z14" s="100">
        <v>6.9975699355248806E-4</v>
      </c>
      <c r="AA14" s="100">
        <v>7.5244024552248803E-4</v>
      </c>
      <c r="AB14" s="100">
        <v>3.084018307957456E-3</v>
      </c>
      <c r="AC14" s="100">
        <v>4.0255631463859993</v>
      </c>
      <c r="AD14" s="100">
        <v>2.1170523663799998E-2</v>
      </c>
      <c r="AE14" s="101"/>
      <c r="AF14" s="100">
        <v>13780.605</v>
      </c>
      <c r="AG14" s="100">
        <v>103836.958</v>
      </c>
      <c r="AH14" s="100">
        <v>160662.76655799098</v>
      </c>
      <c r="AI14" s="100">
        <v>13494.751495774643</v>
      </c>
      <c r="AJ14" s="100">
        <v>13186.302280580529</v>
      </c>
      <c r="AK14" s="100" t="s">
        <v>444</v>
      </c>
      <c r="AL14" s="29" t="s">
        <v>49</v>
      </c>
    </row>
    <row r="15" spans="1:38" ht="26.25" customHeight="1" thickBot="1" x14ac:dyDescent="0.3">
      <c r="A15" s="40" t="s">
        <v>53</v>
      </c>
      <c r="B15" s="40" t="s">
        <v>54</v>
      </c>
      <c r="C15" s="41" t="s">
        <v>55</v>
      </c>
      <c r="D15" s="42"/>
      <c r="E15" s="100">
        <v>6.8136194049111936</v>
      </c>
      <c r="F15" s="100">
        <v>0.39536524407440055</v>
      </c>
      <c r="G15" s="100">
        <v>23.787750219994834</v>
      </c>
      <c r="H15" s="100">
        <v>1.0525820364269999E-3</v>
      </c>
      <c r="I15" s="100">
        <v>0.485754536243313</v>
      </c>
      <c r="J15" s="100">
        <v>0.64009693377083399</v>
      </c>
      <c r="K15" s="100">
        <v>0.68209650452044701</v>
      </c>
      <c r="L15" s="100">
        <v>4.77467553164313E-2</v>
      </c>
      <c r="M15" s="100">
        <v>2.1814019971062648</v>
      </c>
      <c r="N15" s="100">
        <v>5.3427081383060002E-2</v>
      </c>
      <c r="O15" s="100">
        <v>5.9455363123679999E-3</v>
      </c>
      <c r="P15" s="100">
        <v>9.3203609840400003E-4</v>
      </c>
      <c r="Q15" s="100">
        <v>1.1298019453401999E-2</v>
      </c>
      <c r="R15" s="100">
        <v>0.46609507218636004</v>
      </c>
      <c r="S15" s="100">
        <v>0.10744445027508</v>
      </c>
      <c r="T15" s="100">
        <v>9.8126589655405283</v>
      </c>
      <c r="U15" s="100">
        <v>0.21799033968988002</v>
      </c>
      <c r="V15" s="100">
        <v>0.37772242675900003</v>
      </c>
      <c r="W15" s="100">
        <v>5.0314738999999997E-2</v>
      </c>
      <c r="X15" s="100" t="s">
        <v>443</v>
      </c>
      <c r="Y15" s="100" t="s">
        <v>443</v>
      </c>
      <c r="Z15" s="100" t="s">
        <v>443</v>
      </c>
      <c r="AA15" s="100" t="s">
        <v>443</v>
      </c>
      <c r="AB15" s="100" t="s">
        <v>443</v>
      </c>
      <c r="AC15" s="100" t="s">
        <v>444</v>
      </c>
      <c r="AD15" s="100" t="s">
        <v>444</v>
      </c>
      <c r="AE15" s="101"/>
      <c r="AF15" s="100">
        <v>66754.65337</v>
      </c>
      <c r="AG15" s="100" t="s">
        <v>444</v>
      </c>
      <c r="AH15" s="100">
        <v>2463.3560000000002</v>
      </c>
      <c r="AI15" s="100" t="s">
        <v>444</v>
      </c>
      <c r="AJ15" s="100" t="s">
        <v>444</v>
      </c>
      <c r="AK15" s="100" t="s">
        <v>444</v>
      </c>
      <c r="AL15" s="29" t="s">
        <v>49</v>
      </c>
    </row>
    <row r="16" spans="1:38" ht="26.25" customHeight="1" thickBot="1" x14ac:dyDescent="0.3">
      <c r="A16" s="40" t="s">
        <v>53</v>
      </c>
      <c r="B16" s="40" t="s">
        <v>56</v>
      </c>
      <c r="C16" s="41" t="s">
        <v>57</v>
      </c>
      <c r="D16" s="42"/>
      <c r="E16" s="100">
        <v>3.5377969580809685</v>
      </c>
      <c r="F16" s="100">
        <v>0.9561431199999999</v>
      </c>
      <c r="G16" s="100">
        <v>2.5089599850875892</v>
      </c>
      <c r="H16" s="100">
        <v>4.7533899999999997E-3</v>
      </c>
      <c r="I16" s="100">
        <v>0.23789674</v>
      </c>
      <c r="J16" s="100">
        <v>0.24403981999999999</v>
      </c>
      <c r="K16" s="100">
        <v>0.25446254000000001</v>
      </c>
      <c r="L16" s="100">
        <v>9.359242999999999E-2</v>
      </c>
      <c r="M16" s="100">
        <v>1.2497983062008939</v>
      </c>
      <c r="N16" s="100">
        <v>0.15224942</v>
      </c>
      <c r="O16" s="100">
        <v>8.7122100000000015E-3</v>
      </c>
      <c r="P16" s="100">
        <v>0.16310398000000001</v>
      </c>
      <c r="Q16" s="100">
        <v>5.9842880000000001E-2</v>
      </c>
      <c r="R16" s="100">
        <v>3.099261E-2</v>
      </c>
      <c r="S16" s="100">
        <v>0.13596759</v>
      </c>
      <c r="T16" s="100">
        <v>2.827897E-2</v>
      </c>
      <c r="U16" s="100">
        <v>1.5710539999999999E-2</v>
      </c>
      <c r="V16" s="100">
        <v>0.25008324999999998</v>
      </c>
      <c r="W16" s="100">
        <v>0.75156997999999997</v>
      </c>
      <c r="X16" s="100">
        <v>1.5049270049999999E-2</v>
      </c>
      <c r="Y16" s="100">
        <v>1.8352768E-4</v>
      </c>
      <c r="Z16" s="100">
        <v>5.5058310000000002E-5</v>
      </c>
      <c r="AA16" s="100">
        <v>3.6705539999999999E-5</v>
      </c>
      <c r="AB16" s="100">
        <v>1.5324561569999999E-2</v>
      </c>
      <c r="AC16" s="100" t="s">
        <v>445</v>
      </c>
      <c r="AD16" s="100" t="s">
        <v>444</v>
      </c>
      <c r="AE16" s="101"/>
      <c r="AF16" s="100">
        <v>2.7909999999999999</v>
      </c>
      <c r="AG16" s="100">
        <v>9607.6840000000011</v>
      </c>
      <c r="AH16" s="100" t="s">
        <v>444</v>
      </c>
      <c r="AI16" s="100" t="s">
        <v>444</v>
      </c>
      <c r="AJ16" s="100" t="s">
        <v>444</v>
      </c>
      <c r="AK16" s="100" t="s">
        <v>444</v>
      </c>
      <c r="AL16" s="29" t="s">
        <v>49</v>
      </c>
    </row>
    <row r="17" spans="1:38" ht="26.25" customHeight="1" thickBot="1" x14ac:dyDescent="0.3">
      <c r="A17" s="40" t="s">
        <v>53</v>
      </c>
      <c r="B17" s="40" t="s">
        <v>58</v>
      </c>
      <c r="C17" s="41" t="s">
        <v>59</v>
      </c>
      <c r="D17" s="42"/>
      <c r="E17" s="100">
        <v>13.988860336758476</v>
      </c>
      <c r="F17" s="100">
        <v>1.1342141592288211</v>
      </c>
      <c r="G17" s="100">
        <v>7.1506611591801983</v>
      </c>
      <c r="H17" s="100">
        <v>1.987411E-2</v>
      </c>
      <c r="I17" s="100">
        <v>8.50609336887517E-2</v>
      </c>
      <c r="J17" s="100">
        <v>0.10831273026319391</v>
      </c>
      <c r="K17" s="100">
        <v>0.15169053756850329</v>
      </c>
      <c r="L17" s="100">
        <v>8.6464013384853888E-3</v>
      </c>
      <c r="M17" s="100">
        <v>198.68906373242277</v>
      </c>
      <c r="N17" s="100">
        <v>0.86182082667441706</v>
      </c>
      <c r="O17" s="100">
        <v>3.7714420256950001E-2</v>
      </c>
      <c r="P17" s="100">
        <v>2.5161629508773001E-2</v>
      </c>
      <c r="Q17" s="100">
        <v>9.0394647314213011E-2</v>
      </c>
      <c r="R17" s="100">
        <v>0.70283699447388914</v>
      </c>
      <c r="S17" s="100">
        <v>0.107526456881928</v>
      </c>
      <c r="T17" s="100">
        <v>0.31220599240960201</v>
      </c>
      <c r="U17" s="100">
        <v>8.0959509258719999E-3</v>
      </c>
      <c r="V17" s="100">
        <v>1.601719066927964</v>
      </c>
      <c r="W17" s="100">
        <v>0.12906384300000001</v>
      </c>
      <c r="X17" s="100">
        <v>4.1964263999999998E-3</v>
      </c>
      <c r="Y17" s="100">
        <v>1.1463761079999999E-2</v>
      </c>
      <c r="Z17" s="100">
        <v>2.71302629E-3</v>
      </c>
      <c r="AA17" s="100">
        <v>2.2837845100000002E-3</v>
      </c>
      <c r="AB17" s="100">
        <v>2.0656998279999998E-2</v>
      </c>
      <c r="AC17" s="100" t="s">
        <v>444</v>
      </c>
      <c r="AD17" s="100" t="s">
        <v>444</v>
      </c>
      <c r="AE17" s="101"/>
      <c r="AF17" s="100">
        <v>1253.8219846578299</v>
      </c>
      <c r="AG17" s="100">
        <v>9516.5990000000002</v>
      </c>
      <c r="AH17" s="100">
        <v>33659.475235680002</v>
      </c>
      <c r="AI17" s="100" t="s">
        <v>444</v>
      </c>
      <c r="AJ17" s="100" t="s">
        <v>444</v>
      </c>
      <c r="AK17" s="100" t="s">
        <v>444</v>
      </c>
      <c r="AL17" s="29" t="s">
        <v>49</v>
      </c>
    </row>
    <row r="18" spans="1:38" ht="26.25" customHeight="1" thickBot="1" x14ac:dyDescent="0.3">
      <c r="A18" s="40" t="s">
        <v>53</v>
      </c>
      <c r="B18" s="40" t="s">
        <v>60</v>
      </c>
      <c r="C18" s="41" t="s">
        <v>61</v>
      </c>
      <c r="D18" s="42"/>
      <c r="E18" s="100">
        <v>0.37557693718092655</v>
      </c>
      <c r="F18" s="100">
        <v>2.001763497E-2</v>
      </c>
      <c r="G18" s="100">
        <v>0.18040916040994842</v>
      </c>
      <c r="H18" s="100">
        <v>3.8175999999999998E-4</v>
      </c>
      <c r="I18" s="100">
        <v>6.7839425032844111E-2</v>
      </c>
      <c r="J18" s="100">
        <v>7.7513776706222309E-2</v>
      </c>
      <c r="K18" s="100">
        <v>9.0881664904734899E-2</v>
      </c>
      <c r="L18" s="100">
        <v>7.3761853950702694E-3</v>
      </c>
      <c r="M18" s="100">
        <v>0.25051126254703343</v>
      </c>
      <c r="N18" s="100">
        <v>0.10689899099031799</v>
      </c>
      <c r="O18" s="100">
        <v>3.0056117731119998E-3</v>
      </c>
      <c r="P18" s="100">
        <v>7.2784677297570008E-3</v>
      </c>
      <c r="Q18" s="100">
        <v>8.1412848782409994E-3</v>
      </c>
      <c r="R18" s="100">
        <v>1.3127245621651001E-2</v>
      </c>
      <c r="S18" s="100">
        <v>1.9104800072185003E-2</v>
      </c>
      <c r="T18" s="100">
        <v>0.249828053952759</v>
      </c>
      <c r="U18" s="100">
        <v>5.3328211966310003E-3</v>
      </c>
      <c r="V18" s="100">
        <v>0.23424177790374498</v>
      </c>
      <c r="W18" s="100">
        <v>1.4977496999999999E-2</v>
      </c>
      <c r="X18" s="100">
        <v>1.4351047999999999E-4</v>
      </c>
      <c r="Y18" s="100">
        <v>1.13074392E-3</v>
      </c>
      <c r="Z18" s="100">
        <v>1.2861552000000001E-4</v>
      </c>
      <c r="AA18" s="100">
        <v>1.1354591999999999E-4</v>
      </c>
      <c r="AB18" s="100">
        <v>1.5164158400000002E-3</v>
      </c>
      <c r="AC18" s="100" t="s">
        <v>443</v>
      </c>
      <c r="AD18" s="100" t="s">
        <v>443</v>
      </c>
      <c r="AE18" s="101"/>
      <c r="AF18" s="100">
        <v>1235.90671878129</v>
      </c>
      <c r="AG18" s="100">
        <v>756.4674</v>
      </c>
      <c r="AH18" s="100">
        <v>6170.0713452297996</v>
      </c>
      <c r="AI18" s="100" t="s">
        <v>444</v>
      </c>
      <c r="AJ18" s="100" t="s">
        <v>444</v>
      </c>
      <c r="AK18" s="100" t="s">
        <v>444</v>
      </c>
      <c r="AL18" s="29" t="s">
        <v>49</v>
      </c>
    </row>
    <row r="19" spans="1:38" ht="26.25" customHeight="1" thickBot="1" x14ac:dyDescent="0.3">
      <c r="A19" s="40" t="s">
        <v>53</v>
      </c>
      <c r="B19" s="40" t="s">
        <v>62</v>
      </c>
      <c r="C19" s="41" t="s">
        <v>63</v>
      </c>
      <c r="D19" s="42"/>
      <c r="E19" s="100">
        <v>4.9544805759135606</v>
      </c>
      <c r="F19" s="100">
        <v>0.383598416</v>
      </c>
      <c r="G19" s="100">
        <v>2.7278512107207384</v>
      </c>
      <c r="H19" s="100">
        <v>1.446802E-2</v>
      </c>
      <c r="I19" s="100">
        <v>0.35153774329190801</v>
      </c>
      <c r="J19" s="100">
        <v>0.44367917284411196</v>
      </c>
      <c r="K19" s="100">
        <v>0.57760285482881302</v>
      </c>
      <c r="L19" s="100">
        <v>6.5498056712807701E-2</v>
      </c>
      <c r="M19" s="100">
        <v>6.4749161182305732</v>
      </c>
      <c r="N19" s="100">
        <v>0.19464577893203502</v>
      </c>
      <c r="O19" s="100">
        <v>6.2561314159462006E-2</v>
      </c>
      <c r="P19" s="100">
        <v>6.4587533237900008E-2</v>
      </c>
      <c r="Q19" s="100">
        <v>0.111133144874977</v>
      </c>
      <c r="R19" s="100">
        <v>8.0864763145153992E-2</v>
      </c>
      <c r="S19" s="100">
        <v>0.15076628972414699</v>
      </c>
      <c r="T19" s="100">
        <v>2.3519266694740497</v>
      </c>
      <c r="U19" s="100">
        <v>0.27736002033066803</v>
      </c>
      <c r="V19" s="100">
        <v>0.70939647654758098</v>
      </c>
      <c r="W19" s="100">
        <v>7.7138017000000003E-2</v>
      </c>
      <c r="X19" s="100">
        <v>3.72700095E-3</v>
      </c>
      <c r="Y19" s="100">
        <v>2.0790961699999999E-2</v>
      </c>
      <c r="Z19" s="100">
        <v>2.8602859999999996E-3</v>
      </c>
      <c r="AA19" s="100">
        <v>2.5100089999999997E-3</v>
      </c>
      <c r="AB19" s="100">
        <v>2.9888257660000001E-2</v>
      </c>
      <c r="AC19" s="100">
        <v>2.0000000000000002E-5</v>
      </c>
      <c r="AD19" s="100">
        <v>4.8399999999999997E-3</v>
      </c>
      <c r="AE19" s="101"/>
      <c r="AF19" s="100">
        <v>10593.476850483421</v>
      </c>
      <c r="AG19" s="100">
        <v>28.478999999999999</v>
      </c>
      <c r="AH19" s="100">
        <v>59829.676873261807</v>
      </c>
      <c r="AI19" s="100">
        <v>170.735653970768</v>
      </c>
      <c r="AJ19" s="100">
        <v>82.867519999999999</v>
      </c>
      <c r="AK19" s="100" t="s">
        <v>444</v>
      </c>
      <c r="AL19" s="29" t="s">
        <v>49</v>
      </c>
    </row>
    <row r="20" spans="1:38" ht="26.25" customHeight="1" thickBot="1" x14ac:dyDescent="0.3">
      <c r="A20" s="40" t="s">
        <v>53</v>
      </c>
      <c r="B20" s="40" t="s">
        <v>64</v>
      </c>
      <c r="C20" s="41" t="s">
        <v>65</v>
      </c>
      <c r="D20" s="42"/>
      <c r="E20" s="100">
        <v>1.9227517870145934</v>
      </c>
      <c r="F20" s="100">
        <v>0.14309573010999999</v>
      </c>
      <c r="G20" s="100">
        <v>1.4954260371000001</v>
      </c>
      <c r="H20" s="100">
        <v>3.3226579999999999E-2</v>
      </c>
      <c r="I20" s="100">
        <v>0.1935183271763081</v>
      </c>
      <c r="J20" s="100">
        <v>0.24742824077006101</v>
      </c>
      <c r="K20" s="100">
        <v>0.28608740887935058</v>
      </c>
      <c r="L20" s="100">
        <v>5.7442244253313825E-2</v>
      </c>
      <c r="M20" s="100">
        <v>1.8437180198000001</v>
      </c>
      <c r="N20" s="100">
        <v>0.21509054130052499</v>
      </c>
      <c r="O20" s="100">
        <v>8.1120096192370018E-3</v>
      </c>
      <c r="P20" s="100">
        <v>1.4315784558717999E-2</v>
      </c>
      <c r="Q20" s="100">
        <v>2.8485013768530999E-2</v>
      </c>
      <c r="R20" s="100">
        <v>3.6144790557743001E-2</v>
      </c>
      <c r="S20" s="100">
        <v>6.4380457524686005E-2</v>
      </c>
      <c r="T20" s="100">
        <v>0.60802250500800592</v>
      </c>
      <c r="U20" s="100">
        <v>1.1851046267676E-2</v>
      </c>
      <c r="V20" s="100">
        <v>1.109756341267591</v>
      </c>
      <c r="W20" s="100">
        <v>0.19320189899999998</v>
      </c>
      <c r="X20" s="100">
        <v>5.242017719E-2</v>
      </c>
      <c r="Y20" s="100">
        <v>9.5970796109999992E-2</v>
      </c>
      <c r="Z20" s="100">
        <v>2.1563358370000001E-2</v>
      </c>
      <c r="AA20" s="100">
        <v>2.137456737E-2</v>
      </c>
      <c r="AB20" s="100">
        <v>0.19132889904</v>
      </c>
      <c r="AC20" s="100">
        <v>6.7400000000000003E-3</v>
      </c>
      <c r="AD20" s="100">
        <v>4.7200000000000002E-3</v>
      </c>
      <c r="AE20" s="101"/>
      <c r="AF20" s="100">
        <v>2727.9838832011128</v>
      </c>
      <c r="AG20" s="100">
        <v>1307.1663000000001</v>
      </c>
      <c r="AH20" s="100">
        <v>4993.2693566298904</v>
      </c>
      <c r="AI20" s="100">
        <v>11670.703000000001</v>
      </c>
      <c r="AJ20" s="100" t="s">
        <v>444</v>
      </c>
      <c r="AK20" s="100" t="s">
        <v>444</v>
      </c>
      <c r="AL20" s="29" t="s">
        <v>49</v>
      </c>
    </row>
    <row r="21" spans="1:38" ht="26.25" customHeight="1" thickBot="1" x14ac:dyDescent="0.3">
      <c r="A21" s="40" t="s">
        <v>53</v>
      </c>
      <c r="B21" s="40" t="s">
        <v>66</v>
      </c>
      <c r="C21" s="41" t="s">
        <v>67</v>
      </c>
      <c r="D21" s="42"/>
      <c r="E21" s="100">
        <v>3.8159278765784506</v>
      </c>
      <c r="F21" s="100">
        <v>0.18472414071999999</v>
      </c>
      <c r="G21" s="100">
        <v>4.886335455163902</v>
      </c>
      <c r="H21" s="100">
        <v>8.46184E-3</v>
      </c>
      <c r="I21" s="100">
        <v>0.322024755867102</v>
      </c>
      <c r="J21" s="100">
        <v>0.375358541591645</v>
      </c>
      <c r="K21" s="100">
        <v>0.45860686576299897</v>
      </c>
      <c r="L21" s="100">
        <v>5.9357031970761101E-2</v>
      </c>
      <c r="M21" s="100">
        <v>1.8380054691737957</v>
      </c>
      <c r="N21" s="100">
        <v>0.27309238983918299</v>
      </c>
      <c r="O21" s="100">
        <v>1.7961362559191001E-2</v>
      </c>
      <c r="P21" s="100">
        <v>2.1481839578605E-2</v>
      </c>
      <c r="Q21" s="100">
        <v>5.0483322955806001E-2</v>
      </c>
      <c r="R21" s="100">
        <v>4.9130092873812002E-2</v>
      </c>
      <c r="S21" s="100">
        <v>8.5048285920586997E-2</v>
      </c>
      <c r="T21" s="100">
        <v>2.4117966032893001</v>
      </c>
      <c r="U21" s="100">
        <v>3.6499021919252E-2</v>
      </c>
      <c r="V21" s="100">
        <v>1.158656996470016</v>
      </c>
      <c r="W21" s="100">
        <v>5.1482542999999999E-2</v>
      </c>
      <c r="X21" s="100">
        <v>5.9643326799999992E-3</v>
      </c>
      <c r="Y21" s="100">
        <v>4.7068663659999996E-2</v>
      </c>
      <c r="Z21" s="100">
        <v>5.3475611599999992E-3</v>
      </c>
      <c r="AA21" s="100">
        <v>4.7247612100000001E-3</v>
      </c>
      <c r="AB21" s="100">
        <v>6.3105318729999998E-2</v>
      </c>
      <c r="AC21" s="100" t="s">
        <v>443</v>
      </c>
      <c r="AD21" s="100" t="s">
        <v>443</v>
      </c>
      <c r="AE21" s="101"/>
      <c r="AF21" s="100">
        <v>11051.36238858001</v>
      </c>
      <c r="AG21" s="100">
        <v>1656.4063000000001</v>
      </c>
      <c r="AH21" s="100">
        <v>23785.943720999501</v>
      </c>
      <c r="AI21" s="100">
        <v>611.14616679999995</v>
      </c>
      <c r="AJ21" s="100" t="s">
        <v>444</v>
      </c>
      <c r="AK21" s="100" t="s">
        <v>444</v>
      </c>
      <c r="AL21" s="29" t="s">
        <v>49</v>
      </c>
    </row>
    <row r="22" spans="1:38" ht="26.25" customHeight="1" thickBot="1" x14ac:dyDescent="0.3">
      <c r="A22" s="40" t="s">
        <v>53</v>
      </c>
      <c r="B22" s="44" t="s">
        <v>68</v>
      </c>
      <c r="C22" s="41" t="s">
        <v>69</v>
      </c>
      <c r="D22" s="42"/>
      <c r="E22" s="100">
        <v>2.1592086139101401</v>
      </c>
      <c r="F22" s="100">
        <v>7.7699334469999992E-2</v>
      </c>
      <c r="G22" s="100">
        <v>2.4936104589969088</v>
      </c>
      <c r="H22" s="100">
        <v>8.5397600000000004E-3</v>
      </c>
      <c r="I22" s="100">
        <v>0.207990119294826</v>
      </c>
      <c r="J22" s="100">
        <v>0.235332429857259</v>
      </c>
      <c r="K22" s="100">
        <v>0.26550355104661999</v>
      </c>
      <c r="L22" s="100">
        <v>2.51972261487158E-2</v>
      </c>
      <c r="M22" s="100">
        <v>3.4497925985917064</v>
      </c>
      <c r="N22" s="100">
        <v>0.23180761381037401</v>
      </c>
      <c r="O22" s="100">
        <v>6.7038520737810001E-3</v>
      </c>
      <c r="P22" s="100">
        <v>1.6471955717822999E-2</v>
      </c>
      <c r="Q22" s="100">
        <v>1.6395912008209002E-2</v>
      </c>
      <c r="R22" s="100">
        <v>3.2731167298189E-2</v>
      </c>
      <c r="S22" s="100">
        <v>4.2586495997164998E-2</v>
      </c>
      <c r="T22" s="100">
        <v>0.617723709695568</v>
      </c>
      <c r="U22" s="100">
        <v>1.3304145639866E-2</v>
      </c>
      <c r="V22" s="100">
        <v>0.45092494131827798</v>
      </c>
      <c r="W22" s="100">
        <v>9.9653090999999999E-2</v>
      </c>
      <c r="X22" s="100">
        <v>2.3520727380000002E-2</v>
      </c>
      <c r="Y22" s="100">
        <v>4.8655125369999996E-2</v>
      </c>
      <c r="Z22" s="100">
        <v>1.328443617E-2</v>
      </c>
      <c r="AA22" s="100">
        <v>1.062143777E-2</v>
      </c>
      <c r="AB22" s="100">
        <v>9.6081726690000008E-2</v>
      </c>
      <c r="AC22" s="100" t="s">
        <v>445</v>
      </c>
      <c r="AD22" s="100">
        <v>1.423E-2</v>
      </c>
      <c r="AE22" s="101"/>
      <c r="AF22" s="100">
        <v>22566.932230875133</v>
      </c>
      <c r="AG22" s="100">
        <v>10528.2409644</v>
      </c>
      <c r="AH22" s="100">
        <v>24041.113402773201</v>
      </c>
      <c r="AI22" s="100">
        <v>2251.9290000000001</v>
      </c>
      <c r="AJ22" s="100">
        <v>7988.31883948</v>
      </c>
      <c r="AK22" s="100" t="s">
        <v>444</v>
      </c>
      <c r="AL22" s="29" t="s">
        <v>49</v>
      </c>
    </row>
    <row r="23" spans="1:38" ht="26.25" customHeight="1" thickBot="1" x14ac:dyDescent="0.3">
      <c r="A23" s="40" t="s">
        <v>70</v>
      </c>
      <c r="B23" s="44" t="s">
        <v>391</v>
      </c>
      <c r="C23" s="41" t="s">
        <v>387</v>
      </c>
      <c r="D23" s="83"/>
      <c r="E23" s="100">
        <v>4.7412072720180554</v>
      </c>
      <c r="F23" s="100">
        <v>1.3449604459627666</v>
      </c>
      <c r="G23" s="100">
        <v>4.7477353266808013E-2</v>
      </c>
      <c r="H23" s="100">
        <v>1.1819816719810129E-3</v>
      </c>
      <c r="I23" s="100">
        <v>0.26716534369925826</v>
      </c>
      <c r="J23" s="100">
        <v>0.36613328710346915</v>
      </c>
      <c r="K23" s="100">
        <v>1.1903559909925212</v>
      </c>
      <c r="L23" s="100">
        <v>0.17192803727094763</v>
      </c>
      <c r="M23" s="100">
        <v>4.7416881699543199</v>
      </c>
      <c r="N23" s="100">
        <v>9.2975157262011783E-3</v>
      </c>
      <c r="O23" s="100">
        <v>2.726797565209744E-3</v>
      </c>
      <c r="P23" s="100">
        <v>5.2926999999999998E-4</v>
      </c>
      <c r="Q23" s="100">
        <v>7.0439999999999999E-4</v>
      </c>
      <c r="R23" s="100">
        <v>8.1102503492007962E-3</v>
      </c>
      <c r="S23" s="100">
        <v>0.34491546891631331</v>
      </c>
      <c r="T23" s="100">
        <v>1.1104182560742354E-2</v>
      </c>
      <c r="U23" s="100">
        <v>1.4945638074787891E-3</v>
      </c>
      <c r="V23" s="100">
        <v>0.20579954996647903</v>
      </c>
      <c r="W23" s="100" t="s">
        <v>443</v>
      </c>
      <c r="X23" s="100">
        <v>4.9560480728368808E-3</v>
      </c>
      <c r="Y23" s="100">
        <v>7.274566362626197E-3</v>
      </c>
      <c r="Z23" s="100" t="s">
        <v>443</v>
      </c>
      <c r="AA23" s="100" t="s">
        <v>443</v>
      </c>
      <c r="AB23" s="100">
        <v>1.2230614435463078E-2</v>
      </c>
      <c r="AC23" s="100" t="s">
        <v>444</v>
      </c>
      <c r="AD23" s="100" t="s">
        <v>444</v>
      </c>
      <c r="AE23" s="101"/>
      <c r="AF23" s="100">
        <v>6545.0591985225392</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3.3303520227391084</v>
      </c>
      <c r="F24" s="100">
        <v>0.41023856215752186</v>
      </c>
      <c r="G24" s="100">
        <v>2.1036084816338914</v>
      </c>
      <c r="H24" s="100">
        <v>4.5908024073621045E-2</v>
      </c>
      <c r="I24" s="100">
        <v>0.46262390565688538</v>
      </c>
      <c r="J24" s="100">
        <v>0.49469436926460408</v>
      </c>
      <c r="K24" s="100">
        <v>0.55266965029769966</v>
      </c>
      <c r="L24" s="100">
        <v>8.5458295663931025E-2</v>
      </c>
      <c r="M24" s="100">
        <v>2.249296643110501</v>
      </c>
      <c r="N24" s="100">
        <v>0.1525305445682168</v>
      </c>
      <c r="O24" s="100">
        <v>6.1623475227333045E-2</v>
      </c>
      <c r="P24" s="100">
        <v>1.3357787418665711E-2</v>
      </c>
      <c r="Q24" s="100">
        <v>2.5231256836426297E-2</v>
      </c>
      <c r="R24" s="100">
        <v>0.10707839961538997</v>
      </c>
      <c r="S24" s="100">
        <v>5.4507129582376843E-2</v>
      </c>
      <c r="T24" s="100">
        <v>0.85055199958118155</v>
      </c>
      <c r="U24" s="100">
        <v>3.7959034186982883E-2</v>
      </c>
      <c r="V24" s="100">
        <v>2.3628547779477271</v>
      </c>
      <c r="W24" s="100">
        <v>0.14185417540969747</v>
      </c>
      <c r="X24" s="100">
        <v>1.1276993614892801E-2</v>
      </c>
      <c r="Y24" s="100">
        <v>3.947188811741123E-2</v>
      </c>
      <c r="Z24" s="100">
        <v>6.9856007571439662E-3</v>
      </c>
      <c r="AA24" s="100">
        <v>5.8403022839652128E-3</v>
      </c>
      <c r="AB24" s="100">
        <v>6.3574784763413203E-2</v>
      </c>
      <c r="AC24" s="100">
        <v>3.9300000000000003E-3</v>
      </c>
      <c r="AD24" s="100">
        <v>5.0000000000000002E-5</v>
      </c>
      <c r="AE24" s="101"/>
      <c r="AF24" s="100">
        <v>10586.124060031738</v>
      </c>
      <c r="AG24" s="100">
        <v>95.635199999999998</v>
      </c>
      <c r="AH24" s="100">
        <v>25648.880776327598</v>
      </c>
      <c r="AI24" s="100">
        <v>3982.6490826574918</v>
      </c>
      <c r="AJ24" s="100">
        <v>1.58</v>
      </c>
      <c r="AK24" s="100" t="s">
        <v>444</v>
      </c>
      <c r="AL24" s="29" t="s">
        <v>49</v>
      </c>
    </row>
    <row r="25" spans="1:38" ht="26.25" customHeight="1" thickBot="1" x14ac:dyDescent="0.3">
      <c r="A25" s="40" t="s">
        <v>73</v>
      </c>
      <c r="B25" s="44" t="s">
        <v>74</v>
      </c>
      <c r="C25" s="46" t="s">
        <v>75</v>
      </c>
      <c r="D25" s="42"/>
      <c r="E25" s="100">
        <v>1.3260466873330001</v>
      </c>
      <c r="F25" s="100">
        <v>0.12894568989800001</v>
      </c>
      <c r="G25" s="100">
        <v>8.4529200864999987E-2</v>
      </c>
      <c r="H25" s="100" t="s">
        <v>443</v>
      </c>
      <c r="I25" s="100">
        <v>1.0797842173E-2</v>
      </c>
      <c r="J25" s="100">
        <v>1.388638254576585E-2</v>
      </c>
      <c r="K25" s="100">
        <v>2.1092976748886202E-2</v>
      </c>
      <c r="L25" s="100">
        <v>7.6495316293123308E-3</v>
      </c>
      <c r="M25" s="100">
        <v>1.2659672338100001</v>
      </c>
      <c r="N25" s="100">
        <v>8.4200000000000007E-6</v>
      </c>
      <c r="O25" s="100">
        <v>6.9999999999999997E-7</v>
      </c>
      <c r="P25" s="100">
        <v>8.4159999999999994E-5</v>
      </c>
      <c r="Q25" s="100">
        <v>1.3999999999999999E-6</v>
      </c>
      <c r="R25" s="100">
        <v>1.4027000000000001E-4</v>
      </c>
      <c r="S25" s="100">
        <v>9.1169999999999996E-5</v>
      </c>
      <c r="T25" s="100">
        <v>3.5100000000000003E-6</v>
      </c>
      <c r="U25" s="100">
        <v>1.3999999999999999E-6</v>
      </c>
      <c r="V25" s="100">
        <v>2.9455999999999997E-4</v>
      </c>
      <c r="W25" s="100" t="s">
        <v>443</v>
      </c>
      <c r="X25" s="100">
        <v>4.6540239999999995E-5</v>
      </c>
      <c r="Y25" s="100">
        <v>4.6540239999999995E-5</v>
      </c>
      <c r="Z25" s="100">
        <v>4.6540239999999995E-5</v>
      </c>
      <c r="AA25" s="100">
        <v>4.6540239999999995E-5</v>
      </c>
      <c r="AB25" s="100">
        <v>1.8616095000000002E-4</v>
      </c>
      <c r="AC25" s="100" t="s">
        <v>444</v>
      </c>
      <c r="AD25" s="100" t="s">
        <v>444</v>
      </c>
      <c r="AE25" s="101"/>
      <c r="AF25" s="100">
        <v>45396.959327635195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1.1351594419000001E-2</v>
      </c>
      <c r="F26" s="100">
        <v>2.1458529771E-2</v>
      </c>
      <c r="G26" s="100">
        <v>1.132815625E-3</v>
      </c>
      <c r="H26" s="100" t="s">
        <v>443</v>
      </c>
      <c r="I26" s="100">
        <v>1.81923226E-4</v>
      </c>
      <c r="J26" s="100">
        <v>1.81923226E-4</v>
      </c>
      <c r="K26" s="100">
        <v>1.81923226E-4</v>
      </c>
      <c r="L26" s="100">
        <v>1.2816241935517E-4</v>
      </c>
      <c r="M26" s="100">
        <v>0.92893013945299996</v>
      </c>
      <c r="N26" s="100">
        <v>5.8019279999999999E-2</v>
      </c>
      <c r="O26" s="100">
        <v>8.7000000000000003E-7</v>
      </c>
      <c r="P26" s="100">
        <v>4.8099999999999997E-6</v>
      </c>
      <c r="Q26" s="100">
        <v>9.0000000000000012E-8</v>
      </c>
      <c r="R26" s="100">
        <v>8.1300000000000001E-6</v>
      </c>
      <c r="S26" s="100">
        <v>7.7300000000000005E-6</v>
      </c>
      <c r="T26" s="100">
        <v>1.1800000000000001E-6</v>
      </c>
      <c r="U26" s="100">
        <v>9.0000000000000012E-8</v>
      </c>
      <c r="V26" s="100">
        <v>1.818E-4</v>
      </c>
      <c r="W26" s="100" t="s">
        <v>443</v>
      </c>
      <c r="X26" s="100">
        <v>1.0598099999999999E-6</v>
      </c>
      <c r="Y26" s="100">
        <v>1.0598099999999999E-6</v>
      </c>
      <c r="Z26" s="100">
        <v>1.0598099999999999E-6</v>
      </c>
      <c r="AA26" s="100">
        <v>1.0598099999999999E-6</v>
      </c>
      <c r="AB26" s="100">
        <v>4.2392500000000001E-6</v>
      </c>
      <c r="AC26" s="100" t="s">
        <v>444</v>
      </c>
      <c r="AD26" s="100" t="s">
        <v>444</v>
      </c>
      <c r="AE26" s="101"/>
      <c r="AF26" s="100">
        <v>203.78487706430684</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64.142496479821716</v>
      </c>
      <c r="F27" s="100">
        <v>18.736755997762888</v>
      </c>
      <c r="G27" s="100">
        <v>0.34107879421101422</v>
      </c>
      <c r="H27" s="100">
        <v>2.1202264825096631</v>
      </c>
      <c r="I27" s="100">
        <v>3.4758026708839012</v>
      </c>
      <c r="J27" s="100">
        <v>3.4758026708839012</v>
      </c>
      <c r="K27" s="100">
        <v>3.4758026708839012</v>
      </c>
      <c r="L27" s="100">
        <v>2.6028808411933912</v>
      </c>
      <c r="M27" s="100">
        <v>160.8481366737447</v>
      </c>
      <c r="N27" s="100">
        <v>4.0262462829061283</v>
      </c>
      <c r="O27" s="100">
        <v>5.0992951622920966E-4</v>
      </c>
      <c r="P27" s="100">
        <v>3.159303928919794E-2</v>
      </c>
      <c r="Q27" s="100">
        <v>8.4018311700963331E-4</v>
      </c>
      <c r="R27" s="100">
        <v>3.6917789179651835E-2</v>
      </c>
      <c r="S27" s="100">
        <v>2.5251272323002002E-2</v>
      </c>
      <c r="T27" s="100">
        <v>4.7348567966486333E-3</v>
      </c>
      <c r="U27" s="100">
        <v>6.6050720156084675E-4</v>
      </c>
      <c r="V27" s="100">
        <v>0.11350101881748885</v>
      </c>
      <c r="W27" s="100">
        <v>3.9304844999999995</v>
      </c>
      <c r="X27" s="100">
        <v>0.1043699422343</v>
      </c>
      <c r="Y27" s="100">
        <v>0.11871983033950001</v>
      </c>
      <c r="Z27" s="100">
        <v>9.0613175076699998E-2</v>
      </c>
      <c r="AA27" s="100">
        <v>0.10246855435780002</v>
      </c>
      <c r="AB27" s="100">
        <v>0.4161715020083</v>
      </c>
      <c r="AC27" s="100">
        <v>3.9304843999999999E-3</v>
      </c>
      <c r="AD27" s="100">
        <v>7.8976519999999996E-4</v>
      </c>
      <c r="AE27" s="101"/>
      <c r="AF27" s="100">
        <v>210954.74073323852</v>
      </c>
      <c r="AG27" s="100" t="s">
        <v>444</v>
      </c>
      <c r="AH27" s="100" t="s">
        <v>444</v>
      </c>
      <c r="AI27" s="100" t="s">
        <v>444</v>
      </c>
      <c r="AJ27" s="100">
        <v>0.18189937910000001</v>
      </c>
      <c r="AK27" s="100" t="s">
        <v>444</v>
      </c>
      <c r="AL27" s="29" t="s">
        <v>49</v>
      </c>
    </row>
    <row r="28" spans="1:38" ht="26.25" customHeight="1" thickBot="1" x14ac:dyDescent="0.3">
      <c r="A28" s="40" t="s">
        <v>78</v>
      </c>
      <c r="B28" s="40" t="s">
        <v>81</v>
      </c>
      <c r="C28" s="41" t="s">
        <v>82</v>
      </c>
      <c r="D28" s="42"/>
      <c r="E28" s="100">
        <v>11.757279364369246</v>
      </c>
      <c r="F28" s="100">
        <v>1.5138259417585744</v>
      </c>
      <c r="G28" s="100">
        <v>5.7622607234155215E-2</v>
      </c>
      <c r="H28" s="100">
        <v>2.7392420561945588E-2</v>
      </c>
      <c r="I28" s="100">
        <v>1.1403558195124543</v>
      </c>
      <c r="J28" s="100">
        <v>1.1403558195124543</v>
      </c>
      <c r="K28" s="100">
        <v>1.1403558195124543</v>
      </c>
      <c r="L28" s="100">
        <v>0.83597571586010588</v>
      </c>
      <c r="M28" s="100">
        <v>8.8026171281268226</v>
      </c>
      <c r="N28" s="100">
        <v>6.2870013726551266E-2</v>
      </c>
      <c r="O28" s="100">
        <v>4.2691328214257383E-5</v>
      </c>
      <c r="P28" s="100">
        <v>4.1765145907313415E-3</v>
      </c>
      <c r="Q28" s="100">
        <v>8.2592526828675233E-5</v>
      </c>
      <c r="R28" s="100">
        <v>6.4846598972682044E-3</v>
      </c>
      <c r="S28" s="100">
        <v>4.3562176996547082E-3</v>
      </c>
      <c r="T28" s="100">
        <v>2.1261725685462249E-4</v>
      </c>
      <c r="U28" s="100">
        <v>7.98023972288357E-5</v>
      </c>
      <c r="V28" s="100">
        <v>1.4280727613195238E-2</v>
      </c>
      <c r="W28" s="100">
        <v>0.54501109999999997</v>
      </c>
      <c r="X28" s="100">
        <v>1.6980303031200003E-2</v>
      </c>
      <c r="Y28" s="100">
        <v>1.90706394121E-2</v>
      </c>
      <c r="Z28" s="100">
        <v>1.4911773537599999E-2</v>
      </c>
      <c r="AA28" s="100">
        <v>1.589868644E-2</v>
      </c>
      <c r="AB28" s="100">
        <v>6.6861402420899996E-2</v>
      </c>
      <c r="AC28" s="100">
        <v>5.4501089999999994E-4</v>
      </c>
      <c r="AD28" s="100">
        <v>1.1166980000000001E-4</v>
      </c>
      <c r="AE28" s="101"/>
      <c r="AF28" s="100">
        <v>32910.493162581297</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82.923303531280169</v>
      </c>
      <c r="F29" s="100">
        <v>3.2855800689209338</v>
      </c>
      <c r="G29" s="100">
        <v>0.1920054098024577</v>
      </c>
      <c r="H29" s="100">
        <v>3.0068012135296685E-2</v>
      </c>
      <c r="I29" s="100">
        <v>2.0932542553166567</v>
      </c>
      <c r="J29" s="100">
        <v>2.0932542553166567</v>
      </c>
      <c r="K29" s="100">
        <v>2.0932542553166567</v>
      </c>
      <c r="L29" s="100">
        <v>1.3313796661688406</v>
      </c>
      <c r="M29" s="100">
        <v>19.220175413286036</v>
      </c>
      <c r="N29" s="100">
        <v>1.8686275905522836E-3</v>
      </c>
      <c r="O29" s="100">
        <v>1.2763702303182162E-4</v>
      </c>
      <c r="P29" s="100">
        <v>1.352621648024578E-2</v>
      </c>
      <c r="Q29" s="100">
        <v>2.5524758237462471E-4</v>
      </c>
      <c r="R29" s="100">
        <v>2.1690963473551549E-2</v>
      </c>
      <c r="S29" s="100">
        <v>1.4545777770537272E-2</v>
      </c>
      <c r="T29" s="100">
        <v>5.10945047462564E-4</v>
      </c>
      <c r="U29" s="100">
        <v>2.5522111868560624E-4</v>
      </c>
      <c r="V29" s="100">
        <v>4.5939007452738566E-2</v>
      </c>
      <c r="W29" s="100">
        <v>0.65326400000000007</v>
      </c>
      <c r="X29" s="100">
        <v>9.3323445653000006E-3</v>
      </c>
      <c r="Y29" s="100">
        <v>5.6512530975699998E-2</v>
      </c>
      <c r="Z29" s="100">
        <v>6.3148864888599998E-2</v>
      </c>
      <c r="AA29" s="100">
        <v>1.4516980433399999E-2</v>
      </c>
      <c r="AB29" s="100">
        <v>0.14351072086300001</v>
      </c>
      <c r="AC29" s="100">
        <v>5.9639890000000003E-4</v>
      </c>
      <c r="AD29" s="100">
        <v>1.2879739999999999E-4</v>
      </c>
      <c r="AE29" s="101"/>
      <c r="AF29" s="100">
        <v>108955.6434939976</v>
      </c>
      <c r="AG29" s="100" t="s">
        <v>444</v>
      </c>
      <c r="AH29" s="100">
        <v>12.0958061987</v>
      </c>
      <c r="AI29" s="100" t="s">
        <v>444</v>
      </c>
      <c r="AJ29" s="100" t="s">
        <v>444</v>
      </c>
      <c r="AK29" s="100" t="s">
        <v>444</v>
      </c>
      <c r="AL29" s="29" t="s">
        <v>49</v>
      </c>
    </row>
    <row r="30" spans="1:38" ht="26.25" customHeight="1" thickBot="1" x14ac:dyDescent="0.3">
      <c r="A30" s="40" t="s">
        <v>78</v>
      </c>
      <c r="B30" s="40" t="s">
        <v>85</v>
      </c>
      <c r="C30" s="41" t="s">
        <v>86</v>
      </c>
      <c r="D30" s="42"/>
      <c r="E30" s="100">
        <v>0.52019192928599156</v>
      </c>
      <c r="F30" s="100">
        <v>5.1251105726118844</v>
      </c>
      <c r="G30" s="100">
        <v>4.31082978702306E-3</v>
      </c>
      <c r="H30" s="100">
        <v>3.478213966333737E-3</v>
      </c>
      <c r="I30" s="100">
        <v>0.10100469134973669</v>
      </c>
      <c r="J30" s="100">
        <v>0.10100469134973669</v>
      </c>
      <c r="K30" s="100">
        <v>0.10100469134973669</v>
      </c>
      <c r="L30" s="100">
        <v>1.6847643503523298E-2</v>
      </c>
      <c r="M30" s="100">
        <v>28.723302784002485</v>
      </c>
      <c r="N30" s="100">
        <v>0.15155642419665386</v>
      </c>
      <c r="O30" s="100">
        <v>1.9893332646155936E-3</v>
      </c>
      <c r="P30" s="100">
        <v>5.8857845491369436E-4</v>
      </c>
      <c r="Q30" s="100">
        <v>2.0295808790127395E-5</v>
      </c>
      <c r="R30" s="100">
        <v>8.7453813547913092E-3</v>
      </c>
      <c r="S30" s="100">
        <v>0.33740411265344239</v>
      </c>
      <c r="T30" s="100">
        <v>1.3973221576538608E-2</v>
      </c>
      <c r="U30" s="100">
        <v>1.9806674631883039E-3</v>
      </c>
      <c r="V30" s="100">
        <v>0.19729972909521742</v>
      </c>
      <c r="W30" s="100">
        <v>4.8530299999999998E-2</v>
      </c>
      <c r="X30" s="100">
        <v>6.2109544230000001E-4</v>
      </c>
      <c r="Y30" s="100">
        <v>9.7853489349999999E-4</v>
      </c>
      <c r="Z30" s="100">
        <v>4.305746737E-4</v>
      </c>
      <c r="AA30" s="100">
        <v>1.1231721930999999E-3</v>
      </c>
      <c r="AB30" s="100">
        <v>3.1533772025999999E-3</v>
      </c>
      <c r="AC30" s="100">
        <v>4.8530499999999999E-5</v>
      </c>
      <c r="AD30" s="100">
        <v>3.04448E-5</v>
      </c>
      <c r="AE30" s="101"/>
      <c r="AF30" s="100">
        <v>2961.4291132632998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3.9279110721155268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182.2568020274</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1.3414842930878099</v>
      </c>
      <c r="J32" s="100">
        <v>2.5490495443239922</v>
      </c>
      <c r="K32" s="100">
        <v>3.3008756627426097</v>
      </c>
      <c r="L32" s="100">
        <v>0.31517683373253363</v>
      </c>
      <c r="M32" s="100" t="s">
        <v>444</v>
      </c>
      <c r="N32" s="100">
        <v>9.4020550872111581</v>
      </c>
      <c r="O32" s="100">
        <v>4.1995371920701283E-2</v>
      </c>
      <c r="P32" s="100" t="s">
        <v>443</v>
      </c>
      <c r="Q32" s="100">
        <v>0.10784592789583217</v>
      </c>
      <c r="R32" s="100">
        <v>3.500477757307225</v>
      </c>
      <c r="S32" s="100">
        <v>76.783518111385064</v>
      </c>
      <c r="T32" s="100">
        <v>0.54319229804800695</v>
      </c>
      <c r="U32" s="100">
        <v>6.6017513254852195E-2</v>
      </c>
      <c r="V32" s="100">
        <v>26.396885966761754</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108227.4794555254</v>
      </c>
      <c r="AL32" s="29" t="s">
        <v>411</v>
      </c>
    </row>
    <row r="33" spans="1:38" ht="26.25" customHeight="1" thickBot="1" x14ac:dyDescent="0.3">
      <c r="A33" s="40" t="s">
        <v>78</v>
      </c>
      <c r="B33" s="40" t="s">
        <v>91</v>
      </c>
      <c r="C33" s="41" t="s">
        <v>92</v>
      </c>
      <c r="D33" s="42"/>
      <c r="E33" s="100" t="s">
        <v>444</v>
      </c>
      <c r="F33" s="100" t="s">
        <v>444</v>
      </c>
      <c r="G33" s="100" t="s">
        <v>444</v>
      </c>
      <c r="H33" s="100" t="s">
        <v>444</v>
      </c>
      <c r="I33" s="100">
        <v>0.60412025185443419</v>
      </c>
      <c r="J33" s="100">
        <v>1.1187412071378411</v>
      </c>
      <c r="K33" s="100">
        <v>2.2374824142756822</v>
      </c>
      <c r="L33" s="100">
        <v>2.3717313591322224E-2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108227.4794555254</v>
      </c>
      <c r="AL33" s="29" t="s">
        <v>411</v>
      </c>
    </row>
    <row r="34" spans="1:38" ht="26.25" customHeight="1" thickBot="1" x14ac:dyDescent="0.3">
      <c r="A34" s="40" t="s">
        <v>70</v>
      </c>
      <c r="B34" s="40" t="s">
        <v>93</v>
      </c>
      <c r="C34" s="41" t="s">
        <v>94</v>
      </c>
      <c r="D34" s="42"/>
      <c r="E34" s="100">
        <v>2.2714342328701393</v>
      </c>
      <c r="F34" s="100">
        <v>0.17410859494750783</v>
      </c>
      <c r="G34" s="100">
        <v>8.0115965134837749E-2</v>
      </c>
      <c r="H34" s="100">
        <v>3.4193289200153219E-4</v>
      </c>
      <c r="I34" s="100">
        <v>0.26050658091279077</v>
      </c>
      <c r="J34" s="100">
        <v>0.38498406242672673</v>
      </c>
      <c r="K34" s="100">
        <v>0.84775504821686942</v>
      </c>
      <c r="L34" s="100">
        <v>3.5232506863922319E-2</v>
      </c>
      <c r="M34" s="100">
        <v>0.74515444938185493</v>
      </c>
      <c r="N34" s="100">
        <v>0.154605185555556</v>
      </c>
      <c r="O34" s="100">
        <v>3.9962744692857049E-4</v>
      </c>
      <c r="P34" s="100">
        <v>1.0190399999999999E-3</v>
      </c>
      <c r="Q34" s="100">
        <v>1.35622E-3</v>
      </c>
      <c r="R34" s="100">
        <v>1.9979830876735083E-3</v>
      </c>
      <c r="S34" s="100">
        <v>5.1357002984839299</v>
      </c>
      <c r="T34" s="100">
        <v>2.7971667230459775E-3</v>
      </c>
      <c r="U34" s="100">
        <v>3.9962744692857049E-4</v>
      </c>
      <c r="V34" s="100">
        <v>3.9959731353470168E-2</v>
      </c>
      <c r="W34" s="100">
        <v>1.0811241999999999</v>
      </c>
      <c r="X34" s="100">
        <v>2.0832153463010393E-3</v>
      </c>
      <c r="Y34" s="100">
        <v>2.4677496616735085E-3</v>
      </c>
      <c r="Z34" s="100">
        <v>1.1136109139999999E-3</v>
      </c>
      <c r="AA34" s="100">
        <v>1.3862816E-4</v>
      </c>
      <c r="AB34" s="100">
        <v>5.803203469974547E-3</v>
      </c>
      <c r="AC34" s="100" t="s">
        <v>444</v>
      </c>
      <c r="AD34" s="100" t="s">
        <v>444</v>
      </c>
      <c r="AE34" s="101"/>
      <c r="AF34" s="100">
        <v>1679.8193279213538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2.4773486683282138</v>
      </c>
      <c r="F35" s="100">
        <v>0.10668276586732801</v>
      </c>
      <c r="G35" s="100">
        <v>0.96957090419449188</v>
      </c>
      <c r="H35" s="100">
        <v>3.9313622107637513E-4</v>
      </c>
      <c r="I35" s="100">
        <v>9.1642270088070618E-2</v>
      </c>
      <c r="J35" s="100">
        <v>9.6733507315185707E-2</v>
      </c>
      <c r="K35" s="100">
        <v>0.10182474454230066</v>
      </c>
      <c r="L35" s="100">
        <v>3.4964948016199891E-2</v>
      </c>
      <c r="M35" s="100">
        <v>0.55160254847741841</v>
      </c>
      <c r="N35" s="100">
        <v>4.5386951545954603E-3</v>
      </c>
      <c r="O35" s="100">
        <v>4.9803513922776004E-4</v>
      </c>
      <c r="P35" s="100">
        <v>1.9160225871526103E-3</v>
      </c>
      <c r="Q35" s="100">
        <v>4.0359725280235898E-3</v>
      </c>
      <c r="R35" s="100" t="s">
        <v>443</v>
      </c>
      <c r="S35" s="100">
        <v>4.0359725280235898E-3</v>
      </c>
      <c r="T35" s="100">
        <v>0.13505563917989219</v>
      </c>
      <c r="U35" s="100">
        <v>9.0773903091911409E-3</v>
      </c>
      <c r="V35" s="100">
        <v>2.2251819535295862E-2</v>
      </c>
      <c r="W35" s="100" t="s">
        <v>443</v>
      </c>
      <c r="X35" s="100">
        <v>1.71429897816E-3</v>
      </c>
      <c r="Y35" s="100">
        <v>1.7013703824263001E-3</v>
      </c>
      <c r="Z35" s="100">
        <v>6.5522438623654995E-4</v>
      </c>
      <c r="AA35" s="100" t="s">
        <v>443</v>
      </c>
      <c r="AB35" s="100">
        <v>4.0708937468227901E-3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6.9525981688978877</v>
      </c>
      <c r="F36" s="100">
        <v>0.29010171905949511</v>
      </c>
      <c r="G36" s="100">
        <v>0.48875287522466782</v>
      </c>
      <c r="H36" s="100">
        <v>9.8055983202515167E-4</v>
      </c>
      <c r="I36" s="100">
        <v>0.1836546337296377</v>
      </c>
      <c r="J36" s="100">
        <v>0.19738787649035838</v>
      </c>
      <c r="K36" s="100">
        <v>0.20447769175321134</v>
      </c>
      <c r="L36" s="100">
        <v>6.4012243327983137E-2</v>
      </c>
      <c r="M36" s="100">
        <v>1.1091465169930346</v>
      </c>
      <c r="N36" s="100">
        <v>1.5831069074167002E-2</v>
      </c>
      <c r="O36" s="100">
        <v>1.2178582022716368E-3</v>
      </c>
      <c r="P36" s="100">
        <v>4.8066130956087227E-3</v>
      </c>
      <c r="Q36" s="100">
        <v>6.4029503914231119E-3</v>
      </c>
      <c r="R36" s="100">
        <v>6.0892189699187794E-3</v>
      </c>
      <c r="S36" s="100">
        <v>7.5794278099564252E-2</v>
      </c>
      <c r="T36" s="100">
        <v>0.12178429806383259</v>
      </c>
      <c r="U36" s="100">
        <v>1.2178426582640558E-2</v>
      </c>
      <c r="V36" s="100">
        <v>0.14614111028170412</v>
      </c>
      <c r="W36" s="100">
        <v>9.2521483748002994E-2</v>
      </c>
      <c r="X36" s="100">
        <v>1.40211917343402E-3</v>
      </c>
      <c r="Y36" s="100">
        <v>1.2398412398319E-3</v>
      </c>
      <c r="Z36" s="100">
        <v>4.9679444564744999E-4</v>
      </c>
      <c r="AA36" s="100">
        <v>4.1222368714809999E-5</v>
      </c>
      <c r="AB36" s="100">
        <v>3.1820428131320256E-3</v>
      </c>
      <c r="AC36" s="100">
        <v>3.3469235948962242E-3</v>
      </c>
      <c r="AD36" s="100">
        <v>1.5870540096173452E-3</v>
      </c>
      <c r="AE36" s="101"/>
      <c r="AF36" s="100">
        <v>6937.5134145122047</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0.73256942916171175</v>
      </c>
      <c r="F37" s="100">
        <v>3.6725981980000003E-2</v>
      </c>
      <c r="G37" s="100">
        <v>3.6600000000000001E-4</v>
      </c>
      <c r="H37" s="100" t="s">
        <v>443</v>
      </c>
      <c r="I37" s="100">
        <v>1.9412654000000001E-3</v>
      </c>
      <c r="J37" s="100">
        <v>1.9576554000000001E-3</v>
      </c>
      <c r="K37" s="100">
        <v>1.9576554000000001E-3</v>
      </c>
      <c r="L37" s="100">
        <v>1.23599578E-4</v>
      </c>
      <c r="M37" s="100">
        <v>0.11777008999999999</v>
      </c>
      <c r="N37" s="100">
        <v>8.5912899999999995E-6</v>
      </c>
      <c r="O37" s="100">
        <v>9.2021499999999999E-7</v>
      </c>
      <c r="P37" s="100">
        <v>4.6707599999999997E-4</v>
      </c>
      <c r="Q37" s="100">
        <v>2.611332E-4</v>
      </c>
      <c r="R37" s="100">
        <v>8.4078536000000007E-6</v>
      </c>
      <c r="S37" s="100">
        <v>1.5507853599999999E-6</v>
      </c>
      <c r="T37" s="100">
        <v>7.9776385999999999E-6</v>
      </c>
      <c r="U37" s="100">
        <v>5.0953632E-5</v>
      </c>
      <c r="V37" s="100">
        <v>4.0136129000000002E-4</v>
      </c>
      <c r="W37" s="100">
        <v>2.8405999999999999E-4</v>
      </c>
      <c r="X37" s="100">
        <v>3.9331999999999998E-7</v>
      </c>
      <c r="Y37" s="100">
        <v>1.5841899999999999E-6</v>
      </c>
      <c r="Z37" s="100">
        <v>6.0090000000000004E-7</v>
      </c>
      <c r="AA37" s="100">
        <v>5.8996999999999998E-7</v>
      </c>
      <c r="AB37" s="100">
        <v>3.1683799999999999E-6</v>
      </c>
      <c r="AC37" s="100" t="s">
        <v>444</v>
      </c>
      <c r="AD37" s="100" t="s">
        <v>444</v>
      </c>
      <c r="AE37" s="101"/>
      <c r="AF37" s="100" t="s">
        <v>444</v>
      </c>
      <c r="AG37" s="100" t="s">
        <v>444</v>
      </c>
      <c r="AH37" s="100">
        <v>2845.0116055142039</v>
      </c>
      <c r="AI37" s="100" t="s">
        <v>444</v>
      </c>
      <c r="AJ37" s="100" t="s">
        <v>444</v>
      </c>
      <c r="AK37" s="100" t="s">
        <v>444</v>
      </c>
      <c r="AL37" s="29" t="s">
        <v>49</v>
      </c>
    </row>
    <row r="38" spans="1:38" ht="26.25" customHeight="1" thickBot="1" x14ac:dyDescent="0.3">
      <c r="A38" s="40" t="s">
        <v>70</v>
      </c>
      <c r="B38" s="40" t="s">
        <v>101</v>
      </c>
      <c r="C38" s="41" t="s">
        <v>102</v>
      </c>
      <c r="D38" s="47"/>
      <c r="E38" s="100">
        <v>2.2672765774271362</v>
      </c>
      <c r="F38" s="100">
        <v>0.16813561969315827</v>
      </c>
      <c r="G38" s="100">
        <v>4.9447001378129692E-3</v>
      </c>
      <c r="H38" s="100">
        <v>5.3656296562310619E-4</v>
      </c>
      <c r="I38" s="100">
        <v>0.12712511282135897</v>
      </c>
      <c r="J38" s="100">
        <v>0.13561392000819561</v>
      </c>
      <c r="K38" s="100">
        <v>0.17867325644239224</v>
      </c>
      <c r="L38" s="100">
        <v>6.9481061922769344E-2</v>
      </c>
      <c r="M38" s="100">
        <v>0.95156427456334503</v>
      </c>
      <c r="N38" s="100">
        <v>2.7364754132570054E-4</v>
      </c>
      <c r="O38" s="100">
        <v>9.588178354045854E-4</v>
      </c>
      <c r="P38" s="100" t="s">
        <v>443</v>
      </c>
      <c r="Q38" s="100" t="s">
        <v>443</v>
      </c>
      <c r="R38" s="100">
        <v>3.967738656178707E-3</v>
      </c>
      <c r="S38" s="100">
        <v>0.13146295101893546</v>
      </c>
      <c r="T38" s="100">
        <v>4.9528498123727312E-3</v>
      </c>
      <c r="U38" s="100">
        <v>6.5744106270732342E-4</v>
      </c>
      <c r="V38" s="100">
        <v>7.8660044514063374E-2</v>
      </c>
      <c r="W38" s="100" t="s">
        <v>443</v>
      </c>
      <c r="X38" s="100">
        <v>1.9945265880715692E-3</v>
      </c>
      <c r="Y38" s="100">
        <v>3.1679763318693431E-3</v>
      </c>
      <c r="Z38" s="100" t="s">
        <v>443</v>
      </c>
      <c r="AA38" s="100" t="s">
        <v>443</v>
      </c>
      <c r="AB38" s="100">
        <v>5.1625029199409127E-3</v>
      </c>
      <c r="AC38" s="100" t="s">
        <v>444</v>
      </c>
      <c r="AD38" s="100" t="s">
        <v>444</v>
      </c>
      <c r="AE38" s="101"/>
      <c r="AF38" s="100">
        <v>2809.9181244708725</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4.2042948842408041</v>
      </c>
      <c r="F39" s="100">
        <v>0.83193927319205163</v>
      </c>
      <c r="G39" s="100">
        <v>3.4777636823733475</v>
      </c>
      <c r="H39" s="100">
        <v>1.656493680783689E-2</v>
      </c>
      <c r="I39" s="100">
        <v>0.22755665632360894</v>
      </c>
      <c r="J39" s="100">
        <v>0.24997457763967568</v>
      </c>
      <c r="K39" s="100">
        <v>0.25094232806167571</v>
      </c>
      <c r="L39" s="100">
        <v>7.3119763932592632E-2</v>
      </c>
      <c r="M39" s="100">
        <v>3.3060619534910223</v>
      </c>
      <c r="N39" s="100">
        <v>8.5554389280003251E-2</v>
      </c>
      <c r="O39" s="100">
        <v>5.2206999361820387E-3</v>
      </c>
      <c r="P39" s="100">
        <v>1.9488276110590091E-2</v>
      </c>
      <c r="Q39" s="100">
        <v>4.8169208076589129E-2</v>
      </c>
      <c r="R39" s="100">
        <v>0.10440977934747599</v>
      </c>
      <c r="S39" s="100">
        <v>5.680758876935911E-2</v>
      </c>
      <c r="T39" s="100">
        <v>0.74721632371701152</v>
      </c>
      <c r="U39" s="100">
        <v>3.2648651708407977E-3</v>
      </c>
      <c r="V39" s="100">
        <v>0.16744014319536654</v>
      </c>
      <c r="W39" s="100">
        <v>0.35474342729560576</v>
      </c>
      <c r="X39" s="100">
        <v>0.22228992645866297</v>
      </c>
      <c r="Y39" s="100">
        <v>0.25153626639435894</v>
      </c>
      <c r="Z39" s="100">
        <v>0.16636788451743745</v>
      </c>
      <c r="AA39" s="100">
        <v>8.4056825297676968E-2</v>
      </c>
      <c r="AB39" s="100">
        <v>0.72425090262131642</v>
      </c>
      <c r="AC39" s="100">
        <v>4.3066761643811562E-2</v>
      </c>
      <c r="AD39" s="100">
        <v>4.4280800996789556E-2</v>
      </c>
      <c r="AE39" s="101"/>
      <c r="AF39" s="100">
        <v>33067.276341786921</v>
      </c>
      <c r="AG39" s="100">
        <v>20.93</v>
      </c>
      <c r="AH39" s="100">
        <v>67703.994560990657</v>
      </c>
      <c r="AI39" s="100">
        <v>474.37989999999996</v>
      </c>
      <c r="AJ39" s="100">
        <v>1153.1389999999999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14.189612024847428</v>
      </c>
      <c r="F41" s="100">
        <v>10.102457029348752</v>
      </c>
      <c r="G41" s="100">
        <v>18.695939529236004</v>
      </c>
      <c r="H41" s="100">
        <v>1.0027813171077031</v>
      </c>
      <c r="I41" s="100">
        <v>11.8433228388391</v>
      </c>
      <c r="J41" s="100">
        <v>12.10901152698411</v>
      </c>
      <c r="K41" s="100">
        <v>12.814829127485424</v>
      </c>
      <c r="L41" s="100">
        <v>1.1876002545729512</v>
      </c>
      <c r="M41" s="100">
        <v>75.633891684559188</v>
      </c>
      <c r="N41" s="100">
        <v>0.95075670446306315</v>
      </c>
      <c r="O41" s="100">
        <v>0.21073882622032208</v>
      </c>
      <c r="P41" s="100">
        <v>8.988232797780174E-2</v>
      </c>
      <c r="Q41" s="100">
        <v>3.0718752157030037E-2</v>
      </c>
      <c r="R41" s="100">
        <v>0.44430935410148475</v>
      </c>
      <c r="S41" s="100">
        <v>0.2043998569092107</v>
      </c>
      <c r="T41" s="100">
        <v>8.4713020806202077E-2</v>
      </c>
      <c r="U41" s="100">
        <v>3.5147317108553761E-2</v>
      </c>
      <c r="V41" s="100">
        <v>9.0991514642798226</v>
      </c>
      <c r="W41" s="100">
        <v>13.246469052387273</v>
      </c>
      <c r="X41" s="100">
        <v>2.5809162568220732</v>
      </c>
      <c r="Y41" s="100">
        <v>2.7889600086946489</v>
      </c>
      <c r="Z41" s="100">
        <v>1.1232189711314935</v>
      </c>
      <c r="AA41" s="100">
        <v>1.4162247433756308</v>
      </c>
      <c r="AB41" s="100">
        <v>7.9093199805218459</v>
      </c>
      <c r="AC41" s="100">
        <v>8.1469797184733461E-2</v>
      </c>
      <c r="AD41" s="100">
        <v>0.7643902274019112</v>
      </c>
      <c r="AE41" s="101"/>
      <c r="AF41" s="100">
        <v>169722.28254199526</v>
      </c>
      <c r="AG41" s="100">
        <v>4492.0903209999997</v>
      </c>
      <c r="AH41" s="100">
        <v>149090.72438240147</v>
      </c>
      <c r="AI41" s="100">
        <v>15735.838100146691</v>
      </c>
      <c r="AJ41" s="100" t="s">
        <v>444</v>
      </c>
      <c r="AK41" s="100" t="s">
        <v>444</v>
      </c>
      <c r="AL41" s="29" t="s">
        <v>49</v>
      </c>
    </row>
    <row r="42" spans="1:38" ht="26.25" customHeight="1" thickBot="1" x14ac:dyDescent="0.3">
      <c r="A42" s="40" t="s">
        <v>70</v>
      </c>
      <c r="B42" s="40" t="s">
        <v>107</v>
      </c>
      <c r="C42" s="41" t="s">
        <v>108</v>
      </c>
      <c r="D42" s="42"/>
      <c r="E42" s="100">
        <v>0.17542856518592084</v>
      </c>
      <c r="F42" s="100">
        <v>1.4562237861509111</v>
      </c>
      <c r="G42" s="100">
        <v>1.3448423679112763E-3</v>
      </c>
      <c r="H42" s="100">
        <v>1.8981403040738615E-4</v>
      </c>
      <c r="I42" s="100">
        <v>7.0434949784687097E-3</v>
      </c>
      <c r="J42" s="100">
        <v>7.3581039967024302E-3</v>
      </c>
      <c r="K42" s="100">
        <v>7.7101862094393096E-3</v>
      </c>
      <c r="L42" s="100">
        <v>8.1128946621942481E-4</v>
      </c>
      <c r="M42" s="100">
        <v>12.422962298611385</v>
      </c>
      <c r="N42" s="100">
        <v>3.522252385410872E-2</v>
      </c>
      <c r="O42" s="100">
        <v>2.1854218495025396E-4</v>
      </c>
      <c r="P42" s="100" t="s">
        <v>443</v>
      </c>
      <c r="Q42" s="100" t="s">
        <v>443</v>
      </c>
      <c r="R42" s="100">
        <v>1.6757685388080956E-3</v>
      </c>
      <c r="S42" s="100">
        <v>4.9486661929323592E-2</v>
      </c>
      <c r="T42" s="100">
        <v>1.5739301174662226E-3</v>
      </c>
      <c r="U42" s="100">
        <v>2.1105099233761394E-4</v>
      </c>
      <c r="V42" s="100">
        <v>2.5855714486086388E-2</v>
      </c>
      <c r="W42" s="100" t="s">
        <v>443</v>
      </c>
      <c r="X42" s="100">
        <v>7.3773550141264773E-4</v>
      </c>
      <c r="Y42" s="100">
        <v>7.5376528004874178E-4</v>
      </c>
      <c r="Z42" s="100" t="s">
        <v>443</v>
      </c>
      <c r="AA42" s="100" t="s">
        <v>443</v>
      </c>
      <c r="AB42" s="100">
        <v>1.4915007814613895E-3</v>
      </c>
      <c r="AC42" s="100" t="s">
        <v>444</v>
      </c>
      <c r="AD42" s="100" t="s">
        <v>444</v>
      </c>
      <c r="AE42" s="101"/>
      <c r="AF42" s="100">
        <v>923.87476507151655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2.1329983591299997</v>
      </c>
      <c r="F43" s="100">
        <v>0.32898128561700002</v>
      </c>
      <c r="G43" s="100">
        <v>5.7456478198200003</v>
      </c>
      <c r="H43" s="100">
        <v>4.4159999999999997E-5</v>
      </c>
      <c r="I43" s="100">
        <v>0.45820659526700003</v>
      </c>
      <c r="J43" s="100">
        <v>0.57170808526700001</v>
      </c>
      <c r="K43" s="100">
        <v>0.58034986526699994</v>
      </c>
      <c r="L43" s="100">
        <v>4.9553153432000001E-2</v>
      </c>
      <c r="M43" s="100">
        <v>2.48679706838</v>
      </c>
      <c r="N43" s="100">
        <v>0.26013603991000001</v>
      </c>
      <c r="O43" s="100">
        <v>5.3643558100000006E-3</v>
      </c>
      <c r="P43" s="100">
        <v>8.1709267499999998E-3</v>
      </c>
      <c r="Q43" s="100">
        <v>1.4653899436E-2</v>
      </c>
      <c r="R43" s="100">
        <v>0.207097811051</v>
      </c>
      <c r="S43" s="100">
        <v>5.4431534199999999E-2</v>
      </c>
      <c r="T43" s="100">
        <v>1.951965190461</v>
      </c>
      <c r="U43" s="100">
        <v>1.8498725130000004E-3</v>
      </c>
      <c r="V43" s="100">
        <v>0.32257145333100001</v>
      </c>
      <c r="W43" s="100">
        <v>0.48514167230000005</v>
      </c>
      <c r="X43" s="100">
        <v>0.13727385994900002</v>
      </c>
      <c r="Y43" s="100">
        <v>0.177192619902</v>
      </c>
      <c r="Z43" s="100">
        <v>8.4978167516999992E-2</v>
      </c>
      <c r="AA43" s="100">
        <v>5.9571631616000008E-2</v>
      </c>
      <c r="AB43" s="100">
        <v>0.45901627896600006</v>
      </c>
      <c r="AC43" s="100">
        <v>5.5806330000000002E-4</v>
      </c>
      <c r="AD43" s="100">
        <v>0.13872003081200002</v>
      </c>
      <c r="AE43" s="101"/>
      <c r="AF43" s="100">
        <v>16586.450682000002</v>
      </c>
      <c r="AG43" s="100">
        <v>816</v>
      </c>
      <c r="AH43" s="100">
        <v>6740.9853800255996</v>
      </c>
      <c r="AI43" s="100" t="s">
        <v>444</v>
      </c>
      <c r="AJ43" s="100" t="s">
        <v>444</v>
      </c>
      <c r="AK43" s="100" t="s">
        <v>444</v>
      </c>
      <c r="AL43" s="29" t="s">
        <v>49</v>
      </c>
    </row>
    <row r="44" spans="1:38" ht="26.25" customHeight="1" thickBot="1" x14ac:dyDescent="0.3">
      <c r="A44" s="40" t="s">
        <v>70</v>
      </c>
      <c r="B44" s="40" t="s">
        <v>111</v>
      </c>
      <c r="C44" s="41" t="s">
        <v>112</v>
      </c>
      <c r="D44" s="42"/>
      <c r="E44" s="100">
        <v>6.6233188202114652</v>
      </c>
      <c r="F44" s="100">
        <v>3.0768942669922463</v>
      </c>
      <c r="G44" s="100">
        <v>0.35692962568981557</v>
      </c>
      <c r="H44" s="100">
        <v>1.364670678890081E-3</v>
      </c>
      <c r="I44" s="100">
        <v>0.32312537378178274</v>
      </c>
      <c r="J44" s="100">
        <v>0.34088710586084126</v>
      </c>
      <c r="K44" s="100">
        <v>0.52045826638433446</v>
      </c>
      <c r="L44" s="100">
        <v>0.1544289332240909</v>
      </c>
      <c r="M44" s="100">
        <v>7.6913684281644059</v>
      </c>
      <c r="N44" s="100">
        <v>3.1464899673344017E-2</v>
      </c>
      <c r="O44" s="100">
        <v>4.3644624446141193E-3</v>
      </c>
      <c r="P44" s="100">
        <v>4.4229000000000002E-4</v>
      </c>
      <c r="Q44" s="100">
        <v>6.6712300000000002E-3</v>
      </c>
      <c r="R44" s="100">
        <v>1.3744784075246033E-2</v>
      </c>
      <c r="S44" s="100">
        <v>0.58158118171609741</v>
      </c>
      <c r="T44" s="100">
        <v>1.7304101700683257E-2</v>
      </c>
      <c r="U44" s="100">
        <v>1.7796587846710113E-3</v>
      </c>
      <c r="V44" s="100">
        <v>0.33693124176756806</v>
      </c>
      <c r="W44" s="100">
        <v>4.3492000000000001E-3</v>
      </c>
      <c r="X44" s="100">
        <v>5.4425115653211342E-3</v>
      </c>
      <c r="Y44" s="100">
        <v>8.7927709824569562E-3</v>
      </c>
      <c r="Z44" s="100">
        <v>4.7400000000000006E-9</v>
      </c>
      <c r="AA44" s="100">
        <v>6.8999999999999997E-9</v>
      </c>
      <c r="AB44" s="100">
        <v>1.4235294187778092E-2</v>
      </c>
      <c r="AC44" s="100" t="s">
        <v>444</v>
      </c>
      <c r="AD44" s="100" t="s">
        <v>444</v>
      </c>
      <c r="AE44" s="101"/>
      <c r="AF44" s="100">
        <v>7609.3304062786619</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0.28586353125887998</v>
      </c>
      <c r="F45" s="100">
        <v>1.1891370839521799E-2</v>
      </c>
      <c r="G45" s="100">
        <v>9.4885300049139795E-2</v>
      </c>
      <c r="H45" s="100">
        <v>4.74426500245699E-5</v>
      </c>
      <c r="I45" s="100">
        <v>9.6510608058651901E-3</v>
      </c>
      <c r="J45" s="100">
        <v>1.01872308506355E-2</v>
      </c>
      <c r="K45" s="100">
        <v>1.0723400895405801E-2</v>
      </c>
      <c r="L45" s="100">
        <v>3.37787128225736E-3</v>
      </c>
      <c r="M45" s="100">
        <v>6.0554073302189697E-2</v>
      </c>
      <c r="N45" s="100">
        <v>4.7442650024570002E-4</v>
      </c>
      <c r="O45" s="100">
        <v>4.7442650024570002E-5</v>
      </c>
      <c r="P45" s="100">
        <v>2.3721325012285001E-4</v>
      </c>
      <c r="Q45" s="100">
        <v>2.3721325012285001E-4</v>
      </c>
      <c r="R45" s="100" t="s">
        <v>443</v>
      </c>
      <c r="S45" s="100">
        <v>2.3721325012285001E-4</v>
      </c>
      <c r="T45" s="100">
        <v>3.3209855017199001E-4</v>
      </c>
      <c r="U45" s="100">
        <v>9.4885300049140004E-4</v>
      </c>
      <c r="V45" s="100">
        <v>2.37213250122849E-3</v>
      </c>
      <c r="W45" s="100" t="s">
        <v>443</v>
      </c>
      <c r="X45" s="100">
        <v>2.0933767415408E-4</v>
      </c>
      <c r="Y45" s="100">
        <v>2.0933767415408E-4</v>
      </c>
      <c r="Z45" s="100">
        <v>7.9647410935549997E-5</v>
      </c>
      <c r="AA45" s="100" t="s">
        <v>443</v>
      </c>
      <c r="AB45" s="100">
        <v>4.9832275924371005E-4</v>
      </c>
      <c r="AC45" s="100" t="s">
        <v>444</v>
      </c>
      <c r="AD45" s="100" t="s">
        <v>444</v>
      </c>
      <c r="AE45" s="101"/>
      <c r="AF45" s="100">
        <v>2872.53606285265</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1.0009716849239325</v>
      </c>
      <c r="F47" s="100">
        <v>0.21242488965397455</v>
      </c>
      <c r="G47" s="100">
        <v>2.0724090634831452E-2</v>
      </c>
      <c r="H47" s="100">
        <v>1.1952032349886199E-5</v>
      </c>
      <c r="I47" s="100">
        <v>1.1409241510188479E-2</v>
      </c>
      <c r="J47" s="100">
        <v>1.1717807722775741E-2</v>
      </c>
      <c r="K47" s="100">
        <v>1.3885122666970603E-2</v>
      </c>
      <c r="L47" s="100">
        <v>7.191912788090061E-3</v>
      </c>
      <c r="M47" s="100">
        <v>6.6003695947765451</v>
      </c>
      <c r="N47" s="100">
        <v>5.171916938031058E-6</v>
      </c>
      <c r="O47" s="100">
        <v>2.3596668233759948E-5</v>
      </c>
      <c r="P47" s="100" t="s">
        <v>443</v>
      </c>
      <c r="Q47" s="100" t="s">
        <v>443</v>
      </c>
      <c r="R47" s="100">
        <v>1.2764772502883018E-4</v>
      </c>
      <c r="S47" s="100">
        <v>4.2764596189884246E-3</v>
      </c>
      <c r="T47" s="100">
        <v>1.277177604592304E-4</v>
      </c>
      <c r="U47" s="100">
        <v>1.6085106168924017E-5</v>
      </c>
      <c r="V47" s="100">
        <v>2.1509493507701361E-3</v>
      </c>
      <c r="W47" s="100" t="s">
        <v>443</v>
      </c>
      <c r="X47" s="100">
        <v>5.0811045410357188E-5</v>
      </c>
      <c r="Y47" s="100">
        <v>6.7647653420859898E-5</v>
      </c>
      <c r="Z47" s="100" t="s">
        <v>443</v>
      </c>
      <c r="AA47" s="100" t="s">
        <v>443</v>
      </c>
      <c r="AB47" s="100">
        <v>1.1845868883121708E-4</v>
      </c>
      <c r="AC47" s="100" t="s">
        <v>444</v>
      </c>
      <c r="AD47" s="100" t="s">
        <v>444</v>
      </c>
      <c r="AE47" s="101"/>
      <c r="AF47" s="100">
        <v>2821.9407762677679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0.79561936</v>
      </c>
      <c r="F49" s="100">
        <v>1.71377245</v>
      </c>
      <c r="G49" s="100">
        <v>0.37189307000000005</v>
      </c>
      <c r="H49" s="100">
        <v>0.19709588</v>
      </c>
      <c r="I49" s="100">
        <v>0.34277543999999999</v>
      </c>
      <c r="J49" s="100">
        <v>0.79980936000000002</v>
      </c>
      <c r="K49" s="100">
        <v>2.2851696000000001</v>
      </c>
      <c r="L49" s="100">
        <v>0.21152120999999999</v>
      </c>
      <c r="M49" s="100">
        <v>1.35915841</v>
      </c>
      <c r="N49" s="100">
        <v>0.77410119999999993</v>
      </c>
      <c r="O49" s="100">
        <v>0.17567241</v>
      </c>
      <c r="P49" s="100">
        <v>4.2846929999999998E-2</v>
      </c>
      <c r="Q49" s="100">
        <v>6.9983320000000002E-2</v>
      </c>
      <c r="R49" s="100">
        <v>0.5970005599999999</v>
      </c>
      <c r="S49" s="100">
        <v>0.31706728000000001</v>
      </c>
      <c r="T49" s="100">
        <v>0.22851696000000002</v>
      </c>
      <c r="U49" s="100">
        <v>8.5693899999999996E-3</v>
      </c>
      <c r="V49" s="100">
        <v>0.77410119999999993</v>
      </c>
      <c r="W49" s="100">
        <v>0.4284693</v>
      </c>
      <c r="X49" s="100">
        <v>1.9281118500000001</v>
      </c>
      <c r="Y49" s="100">
        <v>1.5710541</v>
      </c>
      <c r="Z49" s="100">
        <v>1.3568194499999999</v>
      </c>
      <c r="AA49" s="100">
        <v>0.87122091000000002</v>
      </c>
      <c r="AB49" s="100">
        <v>5.7272063099999997</v>
      </c>
      <c r="AC49" s="100" t="s">
        <v>444</v>
      </c>
      <c r="AD49" s="100" t="s">
        <v>444</v>
      </c>
      <c r="AE49" s="101"/>
      <c r="AF49" s="100" t="s">
        <v>444</v>
      </c>
      <c r="AG49" s="100" t="s">
        <v>444</v>
      </c>
      <c r="AH49" s="100" t="s">
        <v>444</v>
      </c>
      <c r="AI49" s="100" t="s">
        <v>444</v>
      </c>
      <c r="AJ49" s="100" t="s">
        <v>444</v>
      </c>
      <c r="AK49" s="100">
        <v>2688.23</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1440.5522760000001</v>
      </c>
      <c r="AL51" s="97" t="s">
        <v>431</v>
      </c>
    </row>
    <row r="52" spans="1:38" ht="26.25" customHeight="1" thickBot="1" x14ac:dyDescent="0.3">
      <c r="A52" s="40" t="s">
        <v>119</v>
      </c>
      <c r="B52" s="44" t="s">
        <v>129</v>
      </c>
      <c r="C52" s="46" t="s">
        <v>390</v>
      </c>
      <c r="D52" s="43"/>
      <c r="E52" s="100">
        <v>2.1423225568848399E-4</v>
      </c>
      <c r="F52" s="100">
        <v>8.79178694248189</v>
      </c>
      <c r="G52" s="100">
        <v>9.5876335435967491E-3</v>
      </c>
      <c r="H52" s="100" t="s">
        <v>444</v>
      </c>
      <c r="I52" s="100">
        <v>0.3486116889051552</v>
      </c>
      <c r="J52" s="100">
        <v>0.72225107081186113</v>
      </c>
      <c r="K52" s="100">
        <v>0.99603339687187098</v>
      </c>
      <c r="L52" s="100">
        <v>1.08069623560598E-3</v>
      </c>
      <c r="M52" s="100">
        <v>1.1766188444196699</v>
      </c>
      <c r="N52" s="100">
        <v>1.1414463008825602</v>
      </c>
      <c r="O52" s="100">
        <v>0.23258251333596799</v>
      </c>
      <c r="P52" s="100">
        <v>0.23981918201670399</v>
      </c>
      <c r="Q52" s="100">
        <v>7.3281782087551997E-2</v>
      </c>
      <c r="R52" s="100">
        <v>0.12838040318336</v>
      </c>
      <c r="S52" s="100">
        <v>0.57407058396608002</v>
      </c>
      <c r="T52" s="100">
        <v>5.3658560499999997</v>
      </c>
      <c r="U52" s="100">
        <v>8.2016672908799999E-3</v>
      </c>
      <c r="V52" s="100">
        <v>0.75519083236649598</v>
      </c>
      <c r="W52" s="100">
        <v>6.7617559999999993E-2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3.8173019318714325</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2.1452266442829293</v>
      </c>
      <c r="AL53" s="29" t="s">
        <v>133</v>
      </c>
    </row>
    <row r="54" spans="1:38" ht="37.5" customHeight="1" thickBot="1" x14ac:dyDescent="0.3">
      <c r="A54" s="40" t="s">
        <v>119</v>
      </c>
      <c r="B54" s="44" t="s">
        <v>134</v>
      </c>
      <c r="C54" s="46" t="s">
        <v>135</v>
      </c>
      <c r="D54" s="43"/>
      <c r="E54" s="100" t="s">
        <v>444</v>
      </c>
      <c r="F54" s="100">
        <v>3.5642987798660002</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608283.46391304513</v>
      </c>
      <c r="AL54" s="29" t="s">
        <v>441</v>
      </c>
    </row>
    <row r="55" spans="1:38" ht="26.25" customHeight="1" thickBot="1" x14ac:dyDescent="0.3">
      <c r="A55" s="40" t="s">
        <v>119</v>
      </c>
      <c r="B55" s="44" t="s">
        <v>136</v>
      </c>
      <c r="C55" s="46" t="s">
        <v>137</v>
      </c>
      <c r="D55" s="43"/>
      <c r="E55" s="100">
        <v>5.7238771705457249E-2</v>
      </c>
      <c r="F55" s="100">
        <v>6.0503876071657898E-3</v>
      </c>
      <c r="G55" s="100">
        <v>1.8626362330724324</v>
      </c>
      <c r="H55" s="100" t="s">
        <v>443</v>
      </c>
      <c r="I55" s="100">
        <v>7.5821732277707443E-2</v>
      </c>
      <c r="J55" s="100">
        <v>7.5821732277707443E-2</v>
      </c>
      <c r="K55" s="100">
        <v>7.5821732277707443E-2</v>
      </c>
      <c r="L55" s="100">
        <v>6.0657385822165955E-2</v>
      </c>
      <c r="M55" s="100">
        <v>0.10365119347958429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555.63592481800003</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14.13236549</v>
      </c>
      <c r="F57" s="100">
        <v>0.33786103000000001</v>
      </c>
      <c r="G57" s="100">
        <v>4.7833179399999999</v>
      </c>
      <c r="H57" s="100">
        <v>0.32428961000000001</v>
      </c>
      <c r="I57" s="100">
        <v>0.16943064000000002</v>
      </c>
      <c r="J57" s="100">
        <v>0.49061700000000003</v>
      </c>
      <c r="K57" s="100">
        <v>0.58018970000000003</v>
      </c>
      <c r="L57" s="100">
        <v>5.0829199999999995E-3</v>
      </c>
      <c r="M57" s="100">
        <v>6.3638733900000002</v>
      </c>
      <c r="N57" s="100">
        <v>0.48442917000000002</v>
      </c>
      <c r="O57" s="100">
        <v>5.8218359999999997E-2</v>
      </c>
      <c r="P57" s="100">
        <v>0.56350577999999996</v>
      </c>
      <c r="Q57" s="100">
        <v>7.2415809999999997E-2</v>
      </c>
      <c r="R57" s="100">
        <v>0.18987989</v>
      </c>
      <c r="S57" s="100">
        <v>0.25301535000000003</v>
      </c>
      <c r="T57" s="100">
        <v>0.21131333000000002</v>
      </c>
      <c r="U57" s="100">
        <v>0.11466245000000001</v>
      </c>
      <c r="V57" s="100">
        <v>0.72073337000000004</v>
      </c>
      <c r="W57" s="100">
        <v>0.34188715000000003</v>
      </c>
      <c r="X57" s="100">
        <v>1.0752293519999999E-2</v>
      </c>
      <c r="Y57" s="100">
        <v>1.2754778829999999E-2</v>
      </c>
      <c r="Z57" s="100">
        <v>8.306114639999999E-3</v>
      </c>
      <c r="AA57" s="100">
        <v>9.9375426499999989E-3</v>
      </c>
      <c r="AB57" s="100">
        <v>4.1750729630000004E-2</v>
      </c>
      <c r="AC57" s="100">
        <v>7.7344099999999996</v>
      </c>
      <c r="AD57" s="100">
        <v>2.8654600000000001</v>
      </c>
      <c r="AE57" s="101"/>
      <c r="AF57" s="100" t="s">
        <v>444</v>
      </c>
      <c r="AG57" s="100" t="s">
        <v>444</v>
      </c>
      <c r="AH57" s="100" t="s">
        <v>444</v>
      </c>
      <c r="AI57" s="100" t="s">
        <v>444</v>
      </c>
      <c r="AJ57" s="100" t="s">
        <v>444</v>
      </c>
      <c r="AK57" s="100">
        <v>5169.0649999999996</v>
      </c>
      <c r="AL57" s="29" t="s">
        <v>143</v>
      </c>
    </row>
    <row r="58" spans="1:38" ht="26.25" customHeight="1" thickBot="1" x14ac:dyDescent="0.3">
      <c r="A58" s="40" t="s">
        <v>53</v>
      </c>
      <c r="B58" s="40" t="s">
        <v>144</v>
      </c>
      <c r="C58" s="41" t="s">
        <v>145</v>
      </c>
      <c r="D58" s="42"/>
      <c r="E58" s="100">
        <v>6.4155301099999997</v>
      </c>
      <c r="F58" s="100">
        <v>0.23508819</v>
      </c>
      <c r="G58" s="100">
        <v>3.1550792599999999</v>
      </c>
      <c r="H58" s="100">
        <v>1.4166989999999999E-2</v>
      </c>
      <c r="I58" s="100">
        <v>0.18451038</v>
      </c>
      <c r="J58" s="100">
        <v>0.83647902000000007</v>
      </c>
      <c r="K58" s="100">
        <v>2.0269271199999999</v>
      </c>
      <c r="L58" s="100">
        <v>5.979999999999999E-5</v>
      </c>
      <c r="M58" s="100">
        <v>17.46226953</v>
      </c>
      <c r="N58" s="100">
        <v>0.17245463999999999</v>
      </c>
      <c r="O58" s="100">
        <v>1.3675370000000001E-2</v>
      </c>
      <c r="P58" s="100">
        <v>3.0358450000000002E-2</v>
      </c>
      <c r="Q58" s="100">
        <v>1.5939910000000002E-2</v>
      </c>
      <c r="R58" s="100">
        <v>0.16191577000000001</v>
      </c>
      <c r="S58" s="100">
        <v>5.2817250000000003E-2</v>
      </c>
      <c r="T58" s="100">
        <v>7.1806629999999996E-2</v>
      </c>
      <c r="U58" s="100">
        <v>4.4706810000000007E-2</v>
      </c>
      <c r="V58" s="100">
        <v>0.26948397999999996</v>
      </c>
      <c r="W58" s="100">
        <v>0.21271607000000001</v>
      </c>
      <c r="X58" s="100">
        <v>8.4701556100000002E-3</v>
      </c>
      <c r="Y58" s="100">
        <v>1.774484485E-2</v>
      </c>
      <c r="Z58" s="100">
        <v>3.1916492E-3</v>
      </c>
      <c r="AA58" s="100">
        <v>2.1912713500000002E-3</v>
      </c>
      <c r="AB58" s="100">
        <v>3.1597963889999997E-2</v>
      </c>
      <c r="AC58" s="100" t="s">
        <v>444</v>
      </c>
      <c r="AD58" s="100">
        <v>0.10544000000000001</v>
      </c>
      <c r="AE58" s="101"/>
      <c r="AF58" s="100" t="s">
        <v>444</v>
      </c>
      <c r="AG58" s="100" t="s">
        <v>444</v>
      </c>
      <c r="AH58" s="100" t="s">
        <v>444</v>
      </c>
      <c r="AI58" s="100" t="s">
        <v>444</v>
      </c>
      <c r="AJ58" s="100" t="s">
        <v>444</v>
      </c>
      <c r="AK58" s="100">
        <v>2777.8409999999999</v>
      </c>
      <c r="AL58" s="29" t="s">
        <v>146</v>
      </c>
    </row>
    <row r="59" spans="1:38" ht="26.25" customHeight="1" thickBot="1" x14ac:dyDescent="0.3">
      <c r="A59" s="40" t="s">
        <v>53</v>
      </c>
      <c r="B59" s="48" t="s">
        <v>147</v>
      </c>
      <c r="C59" s="41" t="s">
        <v>400</v>
      </c>
      <c r="D59" s="42"/>
      <c r="E59" s="100">
        <v>7.2088300303129911</v>
      </c>
      <c r="F59" s="100">
        <v>0.28023938999999998</v>
      </c>
      <c r="G59" s="100">
        <v>5.3818050006795497</v>
      </c>
      <c r="H59" s="100">
        <v>0.16576676000000001</v>
      </c>
      <c r="I59" s="100">
        <v>0.471452145504</v>
      </c>
      <c r="J59" s="100">
        <v>0.54300035865439999</v>
      </c>
      <c r="K59" s="100">
        <v>0.60385558055999999</v>
      </c>
      <c r="L59" s="100">
        <v>1.6415566914112002E-3</v>
      </c>
      <c r="M59" s="100">
        <v>0.20023537</v>
      </c>
      <c r="N59" s="100">
        <v>1.8968953441992831</v>
      </c>
      <c r="O59" s="100">
        <v>0.14401213589412298</v>
      </c>
      <c r="P59" s="100">
        <v>4.9135034979242001E-2</v>
      </c>
      <c r="Q59" s="100">
        <v>0.13587502718658098</v>
      </c>
      <c r="R59" s="100">
        <v>1.533110844106139</v>
      </c>
      <c r="S59" s="100">
        <v>0.35235359999999999</v>
      </c>
      <c r="T59" s="100">
        <v>1.1528822905418068</v>
      </c>
      <c r="U59" s="100">
        <v>16.340557516000001</v>
      </c>
      <c r="V59" s="100">
        <v>0.31341724999999998</v>
      </c>
      <c r="W59" s="100">
        <v>8.0038179000000001E-2</v>
      </c>
      <c r="X59" s="100">
        <v>1.538876412E-2</v>
      </c>
      <c r="Y59" s="100">
        <v>2.401859864E-2</v>
      </c>
      <c r="Z59" s="100">
        <v>2.3028759440000001E-2</v>
      </c>
      <c r="AA59" s="100">
        <v>2.3013874640000001E-2</v>
      </c>
      <c r="AB59" s="100">
        <v>8.5446996890000015E-2</v>
      </c>
      <c r="AC59" s="100" t="s">
        <v>444</v>
      </c>
      <c r="AD59" s="100">
        <v>0.20499999999999999</v>
      </c>
      <c r="AE59" s="101"/>
      <c r="AF59" s="100" t="s">
        <v>444</v>
      </c>
      <c r="AG59" s="100" t="s">
        <v>444</v>
      </c>
      <c r="AH59" s="100" t="s">
        <v>444</v>
      </c>
      <c r="AI59" s="100" t="s">
        <v>444</v>
      </c>
      <c r="AJ59" s="100" t="s">
        <v>444</v>
      </c>
      <c r="AK59" s="100">
        <v>2181.087239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0.10634311137860686</v>
      </c>
      <c r="J61" s="100">
        <v>1.0634311037860686</v>
      </c>
      <c r="K61" s="100">
        <v>3.5239229083225272</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2761445.2662462741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0.35665402925969314</v>
      </c>
      <c r="F63" s="100">
        <v>1.8226499999999999</v>
      </c>
      <c r="G63" s="100">
        <v>11.265166616829385</v>
      </c>
      <c r="H63" s="100" t="s">
        <v>443</v>
      </c>
      <c r="I63" s="100">
        <v>0.73415488827602338</v>
      </c>
      <c r="J63" s="100">
        <v>0.77005509312561027</v>
      </c>
      <c r="K63" s="100">
        <v>0.92952685352033881</v>
      </c>
      <c r="L63" s="100">
        <v>2.0556336871728658E-3</v>
      </c>
      <c r="M63" s="100">
        <v>4.6544890857082981</v>
      </c>
      <c r="N63" s="100">
        <v>1.8839700000000001E-2</v>
      </c>
      <c r="O63" s="100">
        <v>6.2798999999999997E-3</v>
      </c>
      <c r="P63" s="100">
        <v>1.2559800000000001E-4</v>
      </c>
      <c r="Q63" s="100">
        <v>1.67464E-3</v>
      </c>
      <c r="R63" s="100">
        <v>2.0933000000000002E-3</v>
      </c>
      <c r="S63" s="100" t="s">
        <v>443</v>
      </c>
      <c r="T63" s="100">
        <v>1.2559800000000001E-4</v>
      </c>
      <c r="U63" s="100">
        <v>8.3732000000000001E-2</v>
      </c>
      <c r="V63" s="100" t="s">
        <v>443</v>
      </c>
      <c r="W63" s="100">
        <v>5.6959093000000002E-2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0.389932808598007</v>
      </c>
      <c r="F64" s="100" t="s">
        <v>445</v>
      </c>
      <c r="G64" s="100" t="s">
        <v>443</v>
      </c>
      <c r="H64" s="100" t="s">
        <v>443</v>
      </c>
      <c r="I64" s="100" t="s">
        <v>445</v>
      </c>
      <c r="J64" s="100" t="s">
        <v>445</v>
      </c>
      <c r="K64" s="100" t="s">
        <v>445</v>
      </c>
      <c r="L64" s="100" t="s">
        <v>445</v>
      </c>
      <c r="M64" s="100">
        <v>0.15898582999999999</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1002.471</v>
      </c>
      <c r="AL64" s="29" t="s">
        <v>158</v>
      </c>
    </row>
    <row r="65" spans="1:38" ht="26.25" customHeight="1" thickBot="1" x14ac:dyDescent="0.3">
      <c r="A65" s="40" t="s">
        <v>53</v>
      </c>
      <c r="B65" s="44" t="s">
        <v>159</v>
      </c>
      <c r="C65" s="41" t="s">
        <v>160</v>
      </c>
      <c r="D65" s="42"/>
      <c r="E65" s="100">
        <v>1.3700537402560289</v>
      </c>
      <c r="F65" s="100" t="s">
        <v>444</v>
      </c>
      <c r="G65" s="100" t="s">
        <v>443</v>
      </c>
      <c r="H65" s="100">
        <v>0.26243730424120798</v>
      </c>
      <c r="I65" s="100" t="s">
        <v>444</v>
      </c>
      <c r="J65" s="100" t="s">
        <v>444</v>
      </c>
      <c r="K65" s="100" t="s">
        <v>444</v>
      </c>
      <c r="L65" s="100" t="s">
        <v>444</v>
      </c>
      <c r="M65" s="100">
        <v>0.24587567598892901</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1876.5239999999999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3.7265153698366998E-2</v>
      </c>
      <c r="F68" s="100" t="s">
        <v>444</v>
      </c>
      <c r="G68" s="100">
        <v>0.39636873034265802</v>
      </c>
      <c r="H68" s="100" t="s">
        <v>444</v>
      </c>
      <c r="I68" s="100" t="s">
        <v>445</v>
      </c>
      <c r="J68" s="100" t="s">
        <v>445</v>
      </c>
      <c r="K68" s="100" t="s">
        <v>445</v>
      </c>
      <c r="L68" s="100" t="s">
        <v>445</v>
      </c>
      <c r="M68" s="100">
        <v>1.5299999999999999E-2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5.5268847849212897</v>
      </c>
      <c r="F70" s="100">
        <v>13.596614733000001</v>
      </c>
      <c r="G70" s="100">
        <v>4.0312851898417295</v>
      </c>
      <c r="H70" s="100">
        <v>0.81898445575879197</v>
      </c>
      <c r="I70" s="100">
        <v>0.26245438753796002</v>
      </c>
      <c r="J70" s="100">
        <v>0.50825626417856007</v>
      </c>
      <c r="K70" s="100">
        <v>0.82771998650599998</v>
      </c>
      <c r="L70" s="100">
        <v>2.0174719621559998E-4</v>
      </c>
      <c r="M70" s="100">
        <v>1.5155483579587985</v>
      </c>
      <c r="N70" s="100">
        <v>0.29913050999999996</v>
      </c>
      <c r="O70" s="100">
        <v>7.45E-3</v>
      </c>
      <c r="P70" s="100">
        <v>0.3453</v>
      </c>
      <c r="Q70" s="100" t="s">
        <v>443</v>
      </c>
      <c r="R70" s="100" t="s">
        <v>443</v>
      </c>
      <c r="S70" s="100">
        <v>9.3995819999999994E-2</v>
      </c>
      <c r="T70" s="100">
        <v>0.76752421000000004</v>
      </c>
      <c r="U70" s="100" t="s">
        <v>443</v>
      </c>
      <c r="V70" s="100">
        <v>0.66935999999999996</v>
      </c>
      <c r="W70" s="100">
        <v>0.130228814</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5.1871169035665137</v>
      </c>
      <c r="F72" s="100">
        <v>1.5909931900000001</v>
      </c>
      <c r="G72" s="100">
        <v>6.6180047570412102</v>
      </c>
      <c r="H72" s="100">
        <v>6.0999999999999999E-2</v>
      </c>
      <c r="I72" s="100">
        <v>5.1477727264414916</v>
      </c>
      <c r="J72" s="100">
        <v>7.2062072009768805</v>
      </c>
      <c r="K72" s="100">
        <v>12.27645279</v>
      </c>
      <c r="L72" s="100">
        <v>0.37611389088244146</v>
      </c>
      <c r="M72" s="100">
        <v>266.0065790298504</v>
      </c>
      <c r="N72" s="100">
        <v>62.350671610447606</v>
      </c>
      <c r="O72" s="100">
        <v>1.1561828921648301</v>
      </c>
      <c r="P72" s="100">
        <v>0.6033315570479999</v>
      </c>
      <c r="Q72" s="100">
        <v>1.0377305659448999</v>
      </c>
      <c r="R72" s="100">
        <v>11.407490979448999</v>
      </c>
      <c r="S72" s="100">
        <v>4.935768015777998</v>
      </c>
      <c r="T72" s="100">
        <v>4.4807334600000006</v>
      </c>
      <c r="U72" s="100">
        <v>0.26538768200000001</v>
      </c>
      <c r="V72" s="100">
        <v>127.4486844753</v>
      </c>
      <c r="W72" s="100">
        <v>18.422418499999999</v>
      </c>
      <c r="X72" s="100">
        <v>3.2985054993799996</v>
      </c>
      <c r="Y72" s="100">
        <v>4.1561287654000001</v>
      </c>
      <c r="Z72" s="100">
        <v>2.1010118663499999</v>
      </c>
      <c r="AA72" s="100">
        <v>1.5150002104600002</v>
      </c>
      <c r="AB72" s="100">
        <v>11.070646341889997</v>
      </c>
      <c r="AC72" s="100">
        <v>7.6209960179999996</v>
      </c>
      <c r="AD72" s="100">
        <v>79.444140000000004</v>
      </c>
      <c r="AE72" s="101"/>
      <c r="AF72" s="100" t="s">
        <v>444</v>
      </c>
      <c r="AG72" s="100" t="s">
        <v>444</v>
      </c>
      <c r="AH72" s="100" t="s">
        <v>444</v>
      </c>
      <c r="AI72" s="100" t="s">
        <v>444</v>
      </c>
      <c r="AJ72" s="100" t="s">
        <v>444</v>
      </c>
      <c r="AK72" s="100">
        <v>11996.248</v>
      </c>
      <c r="AL72" s="29" t="s">
        <v>179</v>
      </c>
    </row>
    <row r="73" spans="1:38" ht="26.25" customHeight="1" thickBot="1" x14ac:dyDescent="0.3">
      <c r="A73" s="40" t="s">
        <v>53</v>
      </c>
      <c r="B73" s="40" t="s">
        <v>180</v>
      </c>
      <c r="C73" s="41" t="s">
        <v>181</v>
      </c>
      <c r="D73" s="42"/>
      <c r="E73" s="100">
        <v>1.3867836522420501E-2</v>
      </c>
      <c r="F73" s="100" t="s">
        <v>443</v>
      </c>
      <c r="G73" s="100">
        <v>0.32399938118299798</v>
      </c>
      <c r="H73" s="100" t="s">
        <v>446</v>
      </c>
      <c r="I73" s="100" t="s">
        <v>445</v>
      </c>
      <c r="J73" s="100" t="s">
        <v>445</v>
      </c>
      <c r="K73" s="100" t="s">
        <v>445</v>
      </c>
      <c r="L73" s="100" t="s">
        <v>445</v>
      </c>
      <c r="M73" s="100">
        <v>2.5995854725840099E-2</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6.1464746497215401E-2</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1.30165315E-4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0.51410424391350795</v>
      </c>
      <c r="F80" s="100">
        <v>0.70187458000000003</v>
      </c>
      <c r="G80" s="100">
        <v>3.6980077379131755</v>
      </c>
      <c r="H80" s="100">
        <v>1.2686970000000001E-2</v>
      </c>
      <c r="I80" s="100">
        <v>5.1592885005838023E-2</v>
      </c>
      <c r="J80" s="100">
        <v>7.1591881358835124E-2</v>
      </c>
      <c r="K80" s="100">
        <v>7.7178967000000001E-2</v>
      </c>
      <c r="L80" s="100">
        <v>5.3667656154366999E-5</v>
      </c>
      <c r="M80" s="100">
        <v>0.27604405288176248</v>
      </c>
      <c r="N80" s="100">
        <v>8.6427368175803778</v>
      </c>
      <c r="O80" s="100">
        <v>0.19625855504689202</v>
      </c>
      <c r="P80" s="100">
        <v>0.177694343999587</v>
      </c>
      <c r="Q80" s="100">
        <v>0.82153088056840395</v>
      </c>
      <c r="R80" s="100">
        <v>0.46934601418828997</v>
      </c>
      <c r="S80" s="100">
        <v>1.7202219446063671</v>
      </c>
      <c r="T80" s="100">
        <v>0.21096269895081798</v>
      </c>
      <c r="U80" s="100">
        <v>1.4274</v>
      </c>
      <c r="V80" s="100">
        <v>22.913702785182412</v>
      </c>
      <c r="W80" s="100">
        <v>0.18403127799999999</v>
      </c>
      <c r="X80" s="100">
        <v>1.4790350000000002E-4</v>
      </c>
      <c r="Y80" s="100">
        <v>1.4790350000000002E-4</v>
      </c>
      <c r="Z80" s="100">
        <v>1.4790350000000002E-4</v>
      </c>
      <c r="AA80" s="100">
        <v>1.4790350000000002E-4</v>
      </c>
      <c r="AB80" s="100">
        <v>5.9161400000000007E-4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1.0415810864400519E-2</v>
      </c>
      <c r="J81" s="100">
        <v>4.1547126046034062E-2</v>
      </c>
      <c r="K81" s="100">
        <v>0.1231799037621342</v>
      </c>
      <c r="L81" s="100">
        <v>1.3117190420320999E-5</v>
      </c>
      <c r="M81" s="100">
        <v>0.16126970386666667</v>
      </c>
      <c r="N81" s="100">
        <v>0.5599276420799999</v>
      </c>
      <c r="O81" s="100">
        <v>8.0235399999999991E-3</v>
      </c>
      <c r="P81" s="100" t="s">
        <v>443</v>
      </c>
      <c r="Q81" s="100">
        <v>1.7193300000000002E-2</v>
      </c>
      <c r="R81" s="100">
        <v>0.19604049479999999</v>
      </c>
      <c r="S81" s="100">
        <v>7.54E-4</v>
      </c>
      <c r="T81" s="100" t="s">
        <v>443</v>
      </c>
      <c r="U81" s="100" t="s">
        <v>443</v>
      </c>
      <c r="V81" s="100">
        <v>2.1029497106871999</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13.331711121478296</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10396421</v>
      </c>
      <c r="AL82" s="99" t="s">
        <v>440</v>
      </c>
    </row>
    <row r="83" spans="1:38" ht="26.25" customHeight="1" thickBot="1" x14ac:dyDescent="0.3">
      <c r="A83" s="40" t="s">
        <v>53</v>
      </c>
      <c r="B83" s="51" t="s">
        <v>209</v>
      </c>
      <c r="C83" s="52" t="s">
        <v>210</v>
      </c>
      <c r="D83" s="42"/>
      <c r="E83" s="100">
        <v>3.8098E-2</v>
      </c>
      <c r="F83" s="100">
        <v>5.4201339021237305E-2</v>
      </c>
      <c r="G83" s="100">
        <v>3.6631999999999998E-2</v>
      </c>
      <c r="H83" s="100" t="s">
        <v>444</v>
      </c>
      <c r="I83" s="100">
        <v>1.0307496448642661E-2</v>
      </c>
      <c r="J83" s="100">
        <v>4.0664672358153277E-2</v>
      </c>
      <c r="K83" s="100">
        <v>0.24399259776915971</v>
      </c>
      <c r="L83" s="100">
        <v>2.8198933379396557E-4</v>
      </c>
      <c r="M83" s="100">
        <v>0.29828300000000002</v>
      </c>
      <c r="N83" s="100" t="s">
        <v>444</v>
      </c>
      <c r="O83" s="100" t="s">
        <v>444</v>
      </c>
      <c r="P83" s="100" t="s">
        <v>444</v>
      </c>
      <c r="Q83" s="100" t="s">
        <v>444</v>
      </c>
      <c r="R83" s="100" t="s">
        <v>444</v>
      </c>
      <c r="S83" s="100" t="s">
        <v>444</v>
      </c>
      <c r="T83" s="100" t="s">
        <v>444</v>
      </c>
      <c r="U83" s="100" t="s">
        <v>444</v>
      </c>
      <c r="V83" s="100" t="s">
        <v>444</v>
      </c>
      <c r="W83" s="100">
        <v>1.8972800000000001E-2</v>
      </c>
      <c r="X83" s="100">
        <v>2.3244554200000001E-3</v>
      </c>
      <c r="Y83" s="100">
        <v>5.5699385503999999E-3</v>
      </c>
      <c r="Z83" s="100">
        <v>7.054339637047E-3</v>
      </c>
      <c r="AA83" s="100">
        <v>1.69545137047E-4</v>
      </c>
      <c r="AB83" s="100">
        <v>1.5118278743999999E-2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0.1616704343781343</v>
      </c>
      <c r="F85" s="100">
        <v>27.111510908989853</v>
      </c>
      <c r="G85" s="100">
        <v>6.8879643179859725E-3</v>
      </c>
      <c r="H85" s="100" t="s">
        <v>443</v>
      </c>
      <c r="I85" s="100" t="s">
        <v>444</v>
      </c>
      <c r="J85" s="100" t="s">
        <v>444</v>
      </c>
      <c r="K85" s="100" t="s">
        <v>444</v>
      </c>
      <c r="L85" s="100" t="s">
        <v>444</v>
      </c>
      <c r="M85" s="100">
        <v>7.4623670773937278E-2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3.2539540200000001</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1.0691068134255963</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999899</v>
      </c>
      <c r="AL87" s="29" t="s">
        <v>217</v>
      </c>
    </row>
    <row r="88" spans="1:38" ht="26.25" customHeight="1" thickBot="1" x14ac:dyDescent="0.3">
      <c r="A88" s="40" t="s">
        <v>206</v>
      </c>
      <c r="B88" s="46" t="s">
        <v>220</v>
      </c>
      <c r="C88" s="50" t="s">
        <v>221</v>
      </c>
      <c r="D88" s="42"/>
      <c r="E88" s="100">
        <v>3.6183407565121159E-2</v>
      </c>
      <c r="F88" s="100">
        <v>6.5708122117409999</v>
      </c>
      <c r="G88" s="100">
        <v>2.2033094883667113E-3</v>
      </c>
      <c r="H88" s="100">
        <v>1.9802488024885739E-2</v>
      </c>
      <c r="I88" s="100" t="s">
        <v>444</v>
      </c>
      <c r="J88" s="100" t="s">
        <v>444</v>
      </c>
      <c r="K88" s="100" t="s">
        <v>444</v>
      </c>
      <c r="L88" s="100" t="s">
        <v>444</v>
      </c>
      <c r="M88" s="100">
        <v>0.22450588190068255</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4.6075857909991309E-2</v>
      </c>
      <c r="F89" s="100">
        <v>7.5633757109090904</v>
      </c>
      <c r="G89" s="100" t="s">
        <v>443</v>
      </c>
      <c r="H89" s="100">
        <v>1.1000000000000001E-3</v>
      </c>
      <c r="I89" s="100" t="s">
        <v>444</v>
      </c>
      <c r="J89" s="100" t="s">
        <v>444</v>
      </c>
      <c r="K89" s="100" t="s">
        <v>444</v>
      </c>
      <c r="L89" s="100" t="s">
        <v>444</v>
      </c>
      <c r="M89" s="100">
        <v>1.3145871559633001E-4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4.275249303799999</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4.1915468032151029E-2</v>
      </c>
      <c r="F91" s="100">
        <v>0.13001680247084249</v>
      </c>
      <c r="G91" s="100">
        <v>1.268993964643248E-2</v>
      </c>
      <c r="H91" s="100">
        <v>0.1939255790818788</v>
      </c>
      <c r="I91" s="100">
        <v>0.63979982243741929</v>
      </c>
      <c r="J91" s="100">
        <v>0.65130308624691624</v>
      </c>
      <c r="K91" s="100">
        <v>0.65367901663774819</v>
      </c>
      <c r="L91" s="100">
        <v>2.8230601345658529E-3</v>
      </c>
      <c r="M91" s="100">
        <v>1.2827918349464487</v>
      </c>
      <c r="N91" s="100">
        <v>0.281471260626043</v>
      </c>
      <c r="O91" s="100">
        <v>0.19700535017263021</v>
      </c>
      <c r="P91" s="100">
        <v>3.2731503399312176E-3</v>
      </c>
      <c r="Q91" s="100">
        <v>6.2098886953861499E-4</v>
      </c>
      <c r="R91" s="100">
        <v>0.30638940018701677</v>
      </c>
      <c r="S91" s="100">
        <v>12.398499762868488</v>
      </c>
      <c r="T91" s="100">
        <v>0.56999314074037888</v>
      </c>
      <c r="U91" s="100">
        <v>7.1163623633656858E-2</v>
      </c>
      <c r="V91" s="100">
        <v>7.1657776075127444</v>
      </c>
      <c r="W91" s="100">
        <v>2.323507737414101E-3</v>
      </c>
      <c r="X91" s="100">
        <v>2.5790938015296523E-3</v>
      </c>
      <c r="Y91" s="100">
        <v>1.0455785683363456E-3</v>
      </c>
      <c r="Z91" s="100">
        <v>1.0455785683363456E-3</v>
      </c>
      <c r="AA91" s="100">
        <v>1.0455785683363456E-3</v>
      </c>
      <c r="AB91" s="100">
        <v>5.7158295070386892E-3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9.2627579924122894E-3</v>
      </c>
      <c r="F92" s="100">
        <v>0.74519424000000001</v>
      </c>
      <c r="G92" s="100">
        <v>1.4199999999999999E-2</v>
      </c>
      <c r="H92" s="100" t="s">
        <v>443</v>
      </c>
      <c r="I92" s="100" t="s">
        <v>445</v>
      </c>
      <c r="J92" s="100" t="s">
        <v>445</v>
      </c>
      <c r="K92" s="100" t="s">
        <v>443</v>
      </c>
      <c r="L92" s="100" t="s">
        <v>443</v>
      </c>
      <c r="M92" s="100">
        <v>6.3141899999999999E-3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332.67599999999999</v>
      </c>
      <c r="AL92" s="29" t="s">
        <v>229</v>
      </c>
    </row>
    <row r="93" spans="1:38" ht="26.25" customHeight="1" thickBot="1" x14ac:dyDescent="0.3">
      <c r="A93" s="40" t="s">
        <v>53</v>
      </c>
      <c r="B93" s="44" t="s">
        <v>230</v>
      </c>
      <c r="C93" s="41" t="s">
        <v>403</v>
      </c>
      <c r="D93" s="47"/>
      <c r="E93" s="100">
        <v>6.7362402293699428E-2</v>
      </c>
      <c r="F93" s="100">
        <v>3.0089603125805962</v>
      </c>
      <c r="G93" s="100">
        <v>1.5197207266516657E-2</v>
      </c>
      <c r="H93" s="100" t="s">
        <v>443</v>
      </c>
      <c r="I93" s="100">
        <v>1.774568029560707E-2</v>
      </c>
      <c r="J93" s="100">
        <v>4.9765759348576431E-2</v>
      </c>
      <c r="K93" s="100">
        <v>6.8750452002447379E-2</v>
      </c>
      <c r="L93" s="100">
        <v>6.02758912E-7</v>
      </c>
      <c r="M93" s="100">
        <v>0.10264419197864001</v>
      </c>
      <c r="N93" s="100" t="s">
        <v>443</v>
      </c>
      <c r="O93" s="100" t="s">
        <v>444</v>
      </c>
      <c r="P93" s="100" t="s">
        <v>443</v>
      </c>
      <c r="Q93" s="100" t="s">
        <v>444</v>
      </c>
      <c r="R93" s="100" t="s">
        <v>444</v>
      </c>
      <c r="S93" s="100" t="s">
        <v>444</v>
      </c>
      <c r="T93" s="100" t="s">
        <v>444</v>
      </c>
      <c r="U93" s="100" t="s">
        <v>444</v>
      </c>
      <c r="V93" s="100" t="s">
        <v>444</v>
      </c>
      <c r="W93" s="100">
        <v>1.614533E-3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0.55956666710571734</v>
      </c>
      <c r="F95" s="100" t="s">
        <v>444</v>
      </c>
      <c r="G95" s="100">
        <v>7.3105458391270898E-3</v>
      </c>
      <c r="H95" s="100" t="s">
        <v>443</v>
      </c>
      <c r="I95" s="100" t="s">
        <v>445</v>
      </c>
      <c r="J95" s="100" t="s">
        <v>445</v>
      </c>
      <c r="K95" s="100" t="s">
        <v>445</v>
      </c>
      <c r="L95" s="100" t="s">
        <v>443</v>
      </c>
      <c r="M95" s="100">
        <v>0.11997327889124543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20.214449295399998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0.23700247725344484</v>
      </c>
      <c r="F98" s="100" t="s">
        <v>443</v>
      </c>
      <c r="G98" s="100">
        <v>3.3180999999999998E-4</v>
      </c>
      <c r="H98" s="100" t="s">
        <v>443</v>
      </c>
      <c r="I98" s="100">
        <v>0.28952986019850813</v>
      </c>
      <c r="J98" s="100">
        <v>0.29557729244543168</v>
      </c>
      <c r="K98" s="100">
        <v>0.31118757969235528</v>
      </c>
      <c r="L98" s="100">
        <v>8.1068360855582301E-4</v>
      </c>
      <c r="M98" s="100">
        <v>1.4752629115208204E-2</v>
      </c>
      <c r="N98" s="100">
        <v>0.45703453395086602</v>
      </c>
      <c r="O98" s="100">
        <v>1.1999999999999999E-3</v>
      </c>
      <c r="P98" s="100">
        <v>9.6984922614699995E-4</v>
      </c>
      <c r="Q98" s="100">
        <v>2.352623442385E-3</v>
      </c>
      <c r="R98" s="100">
        <v>0.13269762642275301</v>
      </c>
      <c r="S98" s="100">
        <v>3.0953162421132E-2</v>
      </c>
      <c r="T98" s="100">
        <v>5.3406695382514996E-2</v>
      </c>
      <c r="U98" s="100" t="s">
        <v>443</v>
      </c>
      <c r="V98" s="100" t="s">
        <v>443</v>
      </c>
      <c r="W98" s="100">
        <v>0.29825883199999997</v>
      </c>
      <c r="X98" s="100">
        <v>2.1831950000000002E-3</v>
      </c>
      <c r="Y98" s="100" t="s">
        <v>443</v>
      </c>
      <c r="Z98" s="100">
        <v>4.0216749999999999E-4</v>
      </c>
      <c r="AA98" s="100">
        <v>5.0558199999999997E-4</v>
      </c>
      <c r="AB98" s="100">
        <v>3.0909445000000002E-3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0.20535036144618718</v>
      </c>
      <c r="F99" s="100">
        <v>6.7162918071237758</v>
      </c>
      <c r="G99" s="100" t="s">
        <v>444</v>
      </c>
      <c r="H99" s="100">
        <v>7.7858071800784749</v>
      </c>
      <c r="I99" s="100">
        <v>6.1179793126165269E-2</v>
      </c>
      <c r="J99" s="100">
        <v>0.1066849097865798</v>
      </c>
      <c r="K99" s="100">
        <v>0.23369076810393671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689.63499999999999</v>
      </c>
      <c r="AL99" s="29" t="s">
        <v>243</v>
      </c>
    </row>
    <row r="100" spans="1:38" ht="26.25" customHeight="1" thickBot="1" x14ac:dyDescent="0.3">
      <c r="A100" s="40" t="s">
        <v>241</v>
      </c>
      <c r="B100" s="40" t="s">
        <v>244</v>
      </c>
      <c r="C100" s="41" t="s">
        <v>406</v>
      </c>
      <c r="D100" s="54"/>
      <c r="E100" s="100">
        <v>0.59185933610973729</v>
      </c>
      <c r="F100" s="100">
        <v>13.745572306753054</v>
      </c>
      <c r="G100" s="100" t="s">
        <v>444</v>
      </c>
      <c r="H100" s="100">
        <v>12.884567526254251</v>
      </c>
      <c r="I100" s="100">
        <v>0.12971373571433409</v>
      </c>
      <c r="J100" s="100">
        <v>0.2208176579591869</v>
      </c>
      <c r="K100" s="100">
        <v>0.48013954310525997</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2011.7707999999998</v>
      </c>
      <c r="AL100" s="29" t="s">
        <v>243</v>
      </c>
    </row>
    <row r="101" spans="1:38" ht="26.25" customHeight="1" thickBot="1" x14ac:dyDescent="0.3">
      <c r="A101" s="40" t="s">
        <v>241</v>
      </c>
      <c r="B101" s="40" t="s">
        <v>245</v>
      </c>
      <c r="C101" s="41" t="s">
        <v>246</v>
      </c>
      <c r="D101" s="54"/>
      <c r="E101" s="100">
        <v>1.7242862853764185E-3</v>
      </c>
      <c r="F101" s="100">
        <v>3.2472031000131317E-2</v>
      </c>
      <c r="G101" s="100" t="s">
        <v>444</v>
      </c>
      <c r="H101" s="100">
        <v>8.2715277324357767E-2</v>
      </c>
      <c r="I101" s="100">
        <v>1.8579500000000001E-3</v>
      </c>
      <c r="J101" s="100">
        <v>5.5737899999999995E-3</v>
      </c>
      <c r="K101" s="100">
        <v>1.300546E-2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116.389</v>
      </c>
      <c r="AL101" s="29" t="s">
        <v>243</v>
      </c>
    </row>
    <row r="102" spans="1:38" ht="26.25" customHeight="1" thickBot="1" x14ac:dyDescent="0.3">
      <c r="A102" s="40" t="s">
        <v>241</v>
      </c>
      <c r="B102" s="40" t="s">
        <v>247</v>
      </c>
      <c r="C102" s="41" t="s">
        <v>384</v>
      </c>
      <c r="D102" s="54"/>
      <c r="E102" s="100">
        <v>4.9576952369285041E-2</v>
      </c>
      <c r="F102" s="100">
        <v>1.6410415576492454</v>
      </c>
      <c r="G102" s="100" t="s">
        <v>444</v>
      </c>
      <c r="H102" s="100">
        <v>18.04513676354081</v>
      </c>
      <c r="I102" s="100">
        <v>4.0394405680000002E-2</v>
      </c>
      <c r="J102" s="100">
        <v>0.59227277359999997</v>
      </c>
      <c r="K102" s="100">
        <v>3.8420645035717649</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6198.8419999999996</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3.9308817785205479E-4</v>
      </c>
      <c r="F104" s="100">
        <v>1.5786372438356164E-2</v>
      </c>
      <c r="G104" s="100" t="s">
        <v>444</v>
      </c>
      <c r="H104" s="100">
        <v>3.1037283395194522E-2</v>
      </c>
      <c r="I104" s="100">
        <v>1.7715609999999999E-4</v>
      </c>
      <c r="J104" s="100">
        <v>5.7024300000000001E-4</v>
      </c>
      <c r="K104" s="100">
        <v>1.3305603333333329E-3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25.298999999999999</v>
      </c>
      <c r="AL104" s="29" t="s">
        <v>243</v>
      </c>
    </row>
    <row r="105" spans="1:38" ht="26.25" customHeight="1" thickBot="1" x14ac:dyDescent="0.3">
      <c r="A105" s="40" t="s">
        <v>241</v>
      </c>
      <c r="B105" s="40" t="s">
        <v>252</v>
      </c>
      <c r="C105" s="41" t="s">
        <v>253</v>
      </c>
      <c r="D105" s="54"/>
      <c r="E105" s="100">
        <v>1.4605942212687977E-2</v>
      </c>
      <c r="F105" s="100">
        <v>0.35137643470684932</v>
      </c>
      <c r="G105" s="100" t="s">
        <v>444</v>
      </c>
      <c r="H105" s="100">
        <v>0.25264060782811265</v>
      </c>
      <c r="I105" s="100">
        <v>5.8484500000000007E-3</v>
      </c>
      <c r="J105" s="100">
        <v>9.2086100000000008E-3</v>
      </c>
      <c r="K105" s="100">
        <v>2.003363E-2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49.063999999999993</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4.8087411627318284E-2</v>
      </c>
      <c r="F107" s="100">
        <v>1.9482536750000001</v>
      </c>
      <c r="G107" s="100" t="s">
        <v>444</v>
      </c>
      <c r="H107" s="100">
        <v>1.7477237375259298</v>
      </c>
      <c r="I107" s="100">
        <v>1.06965007E-2</v>
      </c>
      <c r="J107" s="100">
        <v>0.20115736699999998</v>
      </c>
      <c r="K107" s="100">
        <v>0.95549749325</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11807.598</v>
      </c>
      <c r="AL107" s="29" t="s">
        <v>243</v>
      </c>
    </row>
    <row r="108" spans="1:38" ht="26.25" customHeight="1" thickBot="1" x14ac:dyDescent="0.3">
      <c r="A108" s="40" t="s">
        <v>241</v>
      </c>
      <c r="B108" s="40" t="s">
        <v>257</v>
      </c>
      <c r="C108" s="41" t="s">
        <v>378</v>
      </c>
      <c r="D108" s="54"/>
      <c r="E108" s="100">
        <v>0.48590343237684158</v>
      </c>
      <c r="F108" s="100">
        <v>2.2496043559999999</v>
      </c>
      <c r="G108" s="100" t="s">
        <v>444</v>
      </c>
      <c r="H108" s="100">
        <v>3.0001288864567837</v>
      </c>
      <c r="I108" s="100">
        <v>3.6590382300000002E-2</v>
      </c>
      <c r="J108" s="100">
        <v>0.47943270699999996</v>
      </c>
      <c r="K108" s="100">
        <v>0.95886541399999992</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20829.670000000002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8.5645274580122572E-3</v>
      </c>
      <c r="F110" s="100">
        <v>0.29328234220000005</v>
      </c>
      <c r="G110" s="100" t="s">
        <v>444</v>
      </c>
      <c r="H110" s="100">
        <v>0.1762081215629526</v>
      </c>
      <c r="I110" s="100">
        <v>1.3896872099999999E-2</v>
      </c>
      <c r="J110" s="100">
        <v>6.7096695000000012E-2</v>
      </c>
      <c r="K110" s="100">
        <v>6.7101094999999999E-2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599.93079999999998</v>
      </c>
      <c r="AL110" s="29" t="s">
        <v>243</v>
      </c>
    </row>
    <row r="111" spans="1:38" ht="26.25" customHeight="1" thickBot="1" x14ac:dyDescent="0.3">
      <c r="A111" s="40" t="s">
        <v>241</v>
      </c>
      <c r="B111" s="40" t="s">
        <v>260</v>
      </c>
      <c r="C111" s="41" t="s">
        <v>374</v>
      </c>
      <c r="D111" s="54"/>
      <c r="E111" s="100">
        <v>5.6996999999999997E-5</v>
      </c>
      <c r="F111" s="100">
        <v>6.6342071000000002E-2</v>
      </c>
      <c r="G111" s="100" t="s">
        <v>444</v>
      </c>
      <c r="H111" s="100">
        <v>7.5888319999999995E-2</v>
      </c>
      <c r="I111" s="100">
        <v>1.405488E-4</v>
      </c>
      <c r="J111" s="100">
        <v>2.6771199999999997E-4</v>
      </c>
      <c r="K111" s="100">
        <v>6.0235200000000001E-4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56.997</v>
      </c>
      <c r="AL111" s="29" t="s">
        <v>243</v>
      </c>
    </row>
    <row r="112" spans="1:38" ht="26.25" customHeight="1" thickBot="1" x14ac:dyDescent="0.3">
      <c r="A112" s="40" t="s">
        <v>261</v>
      </c>
      <c r="B112" s="40" t="s">
        <v>262</v>
      </c>
      <c r="C112" s="41" t="s">
        <v>263</v>
      </c>
      <c r="D112" s="42"/>
      <c r="E112" s="100">
        <v>6.0933167779648496</v>
      </c>
      <c r="F112" s="100" t="s">
        <v>444</v>
      </c>
      <c r="G112" s="100" t="s">
        <v>444</v>
      </c>
      <c r="H112" s="100">
        <v>5.7364757714560621</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152332919.20912123</v>
      </c>
      <c r="AL112" s="29" t="s">
        <v>416</v>
      </c>
    </row>
    <row r="113" spans="1:38" ht="26.25" customHeight="1" thickBot="1" x14ac:dyDescent="0.3">
      <c r="A113" s="40" t="s">
        <v>261</v>
      </c>
      <c r="B113" s="55" t="s">
        <v>264</v>
      </c>
      <c r="C113" s="56" t="s">
        <v>265</v>
      </c>
      <c r="D113" s="42"/>
      <c r="E113" s="100">
        <v>7.2096783379122371</v>
      </c>
      <c r="F113" s="100">
        <v>1.8465822819416178</v>
      </c>
      <c r="G113" s="100" t="s">
        <v>444</v>
      </c>
      <c r="H113" s="100">
        <v>17.954387250573479</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134422568.65777135</v>
      </c>
      <c r="AL113" s="97" t="s">
        <v>432</v>
      </c>
    </row>
    <row r="114" spans="1:38" ht="26.25" customHeight="1" thickBot="1" x14ac:dyDescent="0.3">
      <c r="A114" s="40" t="s">
        <v>261</v>
      </c>
      <c r="B114" s="55" t="s">
        <v>266</v>
      </c>
      <c r="C114" s="56" t="s">
        <v>385</v>
      </c>
      <c r="D114" s="42"/>
      <c r="E114" s="100">
        <v>1.3929240000000001E-2</v>
      </c>
      <c r="F114" s="100" t="s">
        <v>444</v>
      </c>
      <c r="G114" s="100" t="s">
        <v>444</v>
      </c>
      <c r="H114" s="100">
        <v>7.0475299999999998E-3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348231.41896797175</v>
      </c>
      <c r="AL114" s="29" t="s">
        <v>410</v>
      </c>
    </row>
    <row r="115" spans="1:38" ht="26.25" customHeight="1" thickBot="1" x14ac:dyDescent="0.3">
      <c r="A115" s="40" t="s">
        <v>261</v>
      </c>
      <c r="B115" s="55" t="s">
        <v>267</v>
      </c>
      <c r="C115" s="56" t="s">
        <v>268</v>
      </c>
      <c r="D115" s="42"/>
      <c r="E115" s="100">
        <v>1.1571776000000001E-3</v>
      </c>
      <c r="F115" s="100" t="s">
        <v>444</v>
      </c>
      <c r="G115" s="100" t="s">
        <v>444</v>
      </c>
      <c r="H115" s="100">
        <v>2.3143552000000002E-3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28929.439999999999</v>
      </c>
      <c r="AL115" s="29" t="s">
        <v>410</v>
      </c>
    </row>
    <row r="116" spans="1:38" ht="26.25" customHeight="1" thickBot="1" x14ac:dyDescent="0.3">
      <c r="A116" s="40" t="s">
        <v>261</v>
      </c>
      <c r="B116" s="40" t="s">
        <v>269</v>
      </c>
      <c r="C116" s="46" t="s">
        <v>407</v>
      </c>
      <c r="D116" s="42"/>
      <c r="E116" s="100" t="s">
        <v>445</v>
      </c>
      <c r="F116" s="100">
        <v>6.94021236819925E-2</v>
      </c>
      <c r="G116" s="100" t="s">
        <v>444</v>
      </c>
      <c r="H116" s="100">
        <v>7.635516342342056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75717451.848255813</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7.3533563334999996E-2</v>
      </c>
      <c r="J119" s="100">
        <v>1.3191098898</v>
      </c>
      <c r="K119" s="100">
        <v>1.3191098898</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1393788.4700000002</v>
      </c>
      <c r="AL119" s="29" t="s">
        <v>410</v>
      </c>
    </row>
    <row r="120" spans="1:38" ht="26.25" customHeight="1" thickBot="1" x14ac:dyDescent="0.3">
      <c r="A120" s="40" t="s">
        <v>261</v>
      </c>
      <c r="B120" s="40" t="s">
        <v>275</v>
      </c>
      <c r="C120" s="41" t="s">
        <v>276</v>
      </c>
      <c r="D120" s="42"/>
      <c r="E120" s="100" t="s">
        <v>444</v>
      </c>
      <c r="F120" s="100" t="s">
        <v>444</v>
      </c>
      <c r="G120" s="100" t="s">
        <v>444</v>
      </c>
      <c r="H120" s="100">
        <v>0.10939507230000001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10.253652832214355</v>
      </c>
      <c r="AL120" s="97" t="s">
        <v>433</v>
      </c>
    </row>
    <row r="121" spans="1:38" ht="26.25" customHeight="1" thickBot="1" x14ac:dyDescent="0.3">
      <c r="A121" s="40" t="s">
        <v>261</v>
      </c>
      <c r="B121" s="40" t="s">
        <v>277</v>
      </c>
      <c r="C121" s="46" t="s">
        <v>278</v>
      </c>
      <c r="D121" s="43"/>
      <c r="E121" s="100" t="s">
        <v>444</v>
      </c>
      <c r="F121" s="100">
        <v>1.2236886594</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1422893.79</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5.7946999999999999E-2</v>
      </c>
      <c r="F125" s="100">
        <v>1.6262395490000001</v>
      </c>
      <c r="G125" s="100" t="s">
        <v>443</v>
      </c>
      <c r="H125" s="100" t="s">
        <v>443</v>
      </c>
      <c r="I125" s="100">
        <v>4.8983363000000001E-5</v>
      </c>
      <c r="J125" s="100">
        <v>3.2735140900000002E-4</v>
      </c>
      <c r="K125" s="100">
        <v>6.92828093E-4</v>
      </c>
      <c r="L125" s="100" t="s">
        <v>443</v>
      </c>
      <c r="M125" s="100">
        <v>7.3419999999999999E-2</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2352.038</v>
      </c>
      <c r="AL125" s="29" t="s">
        <v>421</v>
      </c>
    </row>
    <row r="126" spans="1:38" ht="26.25" customHeight="1" thickBot="1" x14ac:dyDescent="0.3">
      <c r="A126" s="40" t="s">
        <v>286</v>
      </c>
      <c r="B126" s="40" t="s">
        <v>289</v>
      </c>
      <c r="C126" s="41" t="s">
        <v>290</v>
      </c>
      <c r="D126" s="42"/>
      <c r="E126" s="100" t="s">
        <v>443</v>
      </c>
      <c r="F126" s="100">
        <v>2.7251441599999999E-2</v>
      </c>
      <c r="G126" s="100" t="s">
        <v>444</v>
      </c>
      <c r="H126" s="100">
        <v>0.28535255999999998</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1188.9690000000001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0.25701911</v>
      </c>
      <c r="F128" s="100">
        <v>1.0476885976E-2</v>
      </c>
      <c r="G128" s="100">
        <v>5.7609999999999995E-2</v>
      </c>
      <c r="H128" s="100">
        <v>6.2909999999999992E-5</v>
      </c>
      <c r="I128" s="100">
        <v>1.10983E-2</v>
      </c>
      <c r="J128" s="100">
        <v>1.1170689999999999E-2</v>
      </c>
      <c r="K128" s="100">
        <v>1.1258319999999999E-2</v>
      </c>
      <c r="L128" s="100">
        <v>7.0718999999999998E-5</v>
      </c>
      <c r="M128" s="100">
        <v>6.8679180000000006E-2</v>
      </c>
      <c r="N128" s="100">
        <v>0.15375832999999997</v>
      </c>
      <c r="O128" s="100">
        <v>1.217293E-2</v>
      </c>
      <c r="P128" s="100">
        <v>1.1014700000000001E-2</v>
      </c>
      <c r="Q128" s="100">
        <v>2.5170140000000001E-2</v>
      </c>
      <c r="R128" s="100">
        <v>3.9178240000000003E-2</v>
      </c>
      <c r="S128" s="100">
        <v>9.3669690000000014E-2</v>
      </c>
      <c r="T128" s="100">
        <v>1.201955E-2</v>
      </c>
      <c r="U128" s="100">
        <v>3.8994810000000006E-3</v>
      </c>
      <c r="V128" s="100">
        <v>0.25092265100000005</v>
      </c>
      <c r="W128" s="100">
        <v>6.6233920000000002E-2</v>
      </c>
      <c r="X128" s="100">
        <v>4.0824038000000003E-4</v>
      </c>
      <c r="Y128" s="100">
        <v>4.0866124000000001E-4</v>
      </c>
      <c r="Z128" s="100">
        <v>4.0828910999999999E-4</v>
      </c>
      <c r="AA128" s="100">
        <v>4.0838214000000003E-4</v>
      </c>
      <c r="AB128" s="100">
        <v>1.63357287E-3</v>
      </c>
      <c r="AC128" s="100">
        <v>8.6796999999999999E-2</v>
      </c>
      <c r="AD128" s="100">
        <v>1.754E-2</v>
      </c>
      <c r="AE128" s="101"/>
      <c r="AF128" s="100" t="s">
        <v>444</v>
      </c>
      <c r="AG128" s="100" t="s">
        <v>444</v>
      </c>
      <c r="AH128" s="100" t="s">
        <v>444</v>
      </c>
      <c r="AI128" s="100" t="s">
        <v>444</v>
      </c>
      <c r="AJ128" s="100" t="s">
        <v>444</v>
      </c>
      <c r="AK128" s="100">
        <v>144.29899999999995</v>
      </c>
      <c r="AL128" s="29" t="s">
        <v>298</v>
      </c>
    </row>
    <row r="129" spans="1:38" ht="26.25" customHeight="1" thickBot="1" x14ac:dyDescent="0.3">
      <c r="A129" s="40" t="s">
        <v>286</v>
      </c>
      <c r="B129" s="44" t="s">
        <v>296</v>
      </c>
      <c r="C129" s="52" t="s">
        <v>297</v>
      </c>
      <c r="D129" s="42"/>
      <c r="E129" s="100">
        <v>0.34670623395821548</v>
      </c>
      <c r="F129" s="100">
        <v>9.3928499957000006E-2</v>
      </c>
      <c r="G129" s="100">
        <v>1.2110399916834806</v>
      </c>
      <c r="H129" s="100" t="s">
        <v>445</v>
      </c>
      <c r="I129" s="100">
        <v>8.3760967419999999E-2</v>
      </c>
      <c r="J129" s="100">
        <v>8.3948991229999992E-2</v>
      </c>
      <c r="K129" s="100">
        <v>8.4176598999999991E-2</v>
      </c>
      <c r="L129" s="100">
        <v>6.6807885339000006E-2</v>
      </c>
      <c r="M129" s="100">
        <v>1.0870141424030852</v>
      </c>
      <c r="N129" s="100">
        <v>0.10229000000000001</v>
      </c>
      <c r="O129" s="100">
        <v>4.5799999999999999E-3</v>
      </c>
      <c r="P129" s="100">
        <v>1E-3</v>
      </c>
      <c r="Q129" s="100">
        <v>7.7799999999999996E-3</v>
      </c>
      <c r="R129" s="100">
        <v>2.8139999999999998E-2</v>
      </c>
      <c r="S129" s="100">
        <v>7.9699999999999997E-3</v>
      </c>
      <c r="T129" s="100">
        <v>6.6299999999999996E-3</v>
      </c>
      <c r="U129" s="100">
        <v>1.5439060000000001E-3</v>
      </c>
      <c r="V129" s="100">
        <v>4.2684460000000004E-3</v>
      </c>
      <c r="W129" s="100">
        <v>4.2807666000000001E-2</v>
      </c>
      <c r="X129" s="100" t="s">
        <v>443</v>
      </c>
      <c r="Y129" s="100" t="s">
        <v>443</v>
      </c>
      <c r="Z129" s="100" t="s">
        <v>443</v>
      </c>
      <c r="AA129" s="100" t="s">
        <v>443</v>
      </c>
      <c r="AB129" s="100" t="s">
        <v>443</v>
      </c>
      <c r="AC129" s="100">
        <v>8.5615332739999994E-3</v>
      </c>
      <c r="AD129" s="100" t="s">
        <v>443</v>
      </c>
      <c r="AE129" s="101"/>
      <c r="AF129" s="100" t="s">
        <v>444</v>
      </c>
      <c r="AG129" s="100" t="s">
        <v>444</v>
      </c>
      <c r="AH129" s="100" t="s">
        <v>444</v>
      </c>
      <c r="AI129" s="100" t="s">
        <v>444</v>
      </c>
      <c r="AJ129" s="100" t="s">
        <v>444</v>
      </c>
      <c r="AK129" s="100">
        <v>25.919900000000002</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6.7696534000000004E-5</v>
      </c>
      <c r="G131" s="100" t="s">
        <v>445</v>
      </c>
      <c r="H131" s="100" t="s">
        <v>445</v>
      </c>
      <c r="I131" s="100">
        <v>1.682E-4</v>
      </c>
      <c r="J131" s="100">
        <v>2.2330000000000001E-4</v>
      </c>
      <c r="K131" s="100">
        <v>2.9E-4</v>
      </c>
      <c r="L131" s="100">
        <v>8.4100000000000008E-6</v>
      </c>
      <c r="M131" s="100" t="s">
        <v>445</v>
      </c>
      <c r="N131" s="100">
        <v>2.0750161549649999E-3</v>
      </c>
      <c r="O131" s="100">
        <v>4.7308150369299999E-4</v>
      </c>
      <c r="P131" s="100">
        <v>6.8285418000000003E-4</v>
      </c>
      <c r="Q131" s="100">
        <v>8.0878371557900001E-4</v>
      </c>
      <c r="R131" s="100">
        <v>0.01</v>
      </c>
      <c r="S131" s="100">
        <v>1.100342384924E-3</v>
      </c>
      <c r="T131" s="100">
        <v>7.9760212771399998E-4</v>
      </c>
      <c r="U131" s="100">
        <v>1.38312E-4</v>
      </c>
      <c r="V131" s="100">
        <v>3.8239200000000001E-4</v>
      </c>
      <c r="W131" s="100">
        <v>3.6349080000000001E-3</v>
      </c>
      <c r="X131" s="100" t="s">
        <v>443</v>
      </c>
      <c r="Y131" s="100" t="s">
        <v>443</v>
      </c>
      <c r="Z131" s="100" t="s">
        <v>443</v>
      </c>
      <c r="AA131" s="100" t="s">
        <v>443</v>
      </c>
      <c r="AB131" s="100" t="s">
        <v>443</v>
      </c>
      <c r="AC131" s="100">
        <v>6.9063259299999999E-2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2.2663573421955385E-3</v>
      </c>
      <c r="F132" s="100">
        <v>5.9950374539999999E-3</v>
      </c>
      <c r="G132" s="100">
        <v>2.54380237790002E-4</v>
      </c>
      <c r="H132" s="100" t="s">
        <v>445</v>
      </c>
      <c r="I132" s="100">
        <v>1.8776774816037408E-5</v>
      </c>
      <c r="J132" s="100">
        <v>6.9986160677957597E-5</v>
      </c>
      <c r="K132" s="100">
        <v>8.8762935493994988E-5</v>
      </c>
      <c r="L132" s="100">
        <v>2.4495156237285161E-6</v>
      </c>
      <c r="M132" s="100">
        <v>2.0162052380566701E-4</v>
      </c>
      <c r="N132" s="100">
        <v>0.31915199999999999</v>
      </c>
      <c r="O132" s="100">
        <v>0.10212863999999999</v>
      </c>
      <c r="P132" s="100">
        <v>1.4680991999999997E-2</v>
      </c>
      <c r="Q132" s="100">
        <v>3.0000288E-2</v>
      </c>
      <c r="R132" s="100">
        <v>8.9362559999999994E-2</v>
      </c>
      <c r="S132" s="100">
        <v>0.25532159999999998</v>
      </c>
      <c r="T132" s="100">
        <v>5.1064319999999996E-2</v>
      </c>
      <c r="U132" s="100">
        <v>9.5745599999999987E-4</v>
      </c>
      <c r="V132" s="100">
        <v>0.42128063999999998</v>
      </c>
      <c r="W132" s="100">
        <v>29.694737457000002</v>
      </c>
      <c r="X132" s="100">
        <v>3.2553504000000003E-6</v>
      </c>
      <c r="Y132" s="100">
        <v>4.4681280000000006E-7</v>
      </c>
      <c r="Z132" s="100">
        <v>3.8936544000000003E-6</v>
      </c>
      <c r="AA132" s="100">
        <v>6.383040000000001E-7</v>
      </c>
      <c r="AB132" s="100">
        <v>8.2341216000000001E-6</v>
      </c>
      <c r="AC132" s="100">
        <v>9.8007574720000004E-2</v>
      </c>
      <c r="AD132" s="100">
        <v>2.8723679999999998E-2</v>
      </c>
      <c r="AE132" s="101"/>
      <c r="AF132" s="100" t="s">
        <v>444</v>
      </c>
      <c r="AG132" s="100" t="s">
        <v>444</v>
      </c>
      <c r="AH132" s="100" t="s">
        <v>444</v>
      </c>
      <c r="AI132" s="100" t="s">
        <v>444</v>
      </c>
      <c r="AJ132" s="100" t="s">
        <v>444</v>
      </c>
      <c r="AK132" s="100">
        <v>6.3830400000000003</v>
      </c>
      <c r="AL132" s="29" t="s">
        <v>412</v>
      </c>
    </row>
    <row r="133" spans="1:38" ht="26.25" customHeight="1" thickBot="1" x14ac:dyDescent="0.3">
      <c r="A133" s="40" t="s">
        <v>286</v>
      </c>
      <c r="B133" s="44" t="s">
        <v>305</v>
      </c>
      <c r="C133" s="52" t="s">
        <v>306</v>
      </c>
      <c r="D133" s="42"/>
      <c r="E133" s="100">
        <v>1.242615E-2</v>
      </c>
      <c r="F133" s="100">
        <v>1.9580800000000001E-4</v>
      </c>
      <c r="G133" s="100">
        <v>1.7020079999999999E-3</v>
      </c>
      <c r="H133" s="100" t="s">
        <v>443</v>
      </c>
      <c r="I133" s="100">
        <v>6.6068815587878903E-4</v>
      </c>
      <c r="J133" s="100">
        <v>6.6068815587878903E-4</v>
      </c>
      <c r="K133" s="100">
        <v>7.1883331587878905E-4</v>
      </c>
      <c r="L133" s="100" t="s">
        <v>443</v>
      </c>
      <c r="M133" s="100">
        <v>2.1086799999999999E-3</v>
      </c>
      <c r="N133" s="100">
        <v>4.5231618000000006E-4</v>
      </c>
      <c r="O133" s="100">
        <v>7.5766179999999992E-5</v>
      </c>
      <c r="P133" s="100">
        <v>2.8292287294398998E-2</v>
      </c>
      <c r="Q133" s="100">
        <v>2.0499366000000001E-4</v>
      </c>
      <c r="R133" s="100">
        <v>2.0424336E-4</v>
      </c>
      <c r="S133" s="100">
        <v>1.8722058E-4</v>
      </c>
      <c r="T133" s="100">
        <v>2.6101998000000002E-4</v>
      </c>
      <c r="U133" s="100">
        <v>2.9792467999999997E-4</v>
      </c>
      <c r="V133" s="100">
        <v>2.4117247200000002E-3</v>
      </c>
      <c r="W133" s="100">
        <v>0.108398672</v>
      </c>
      <c r="X133" s="100">
        <v>1.9881920000000001E-7</v>
      </c>
      <c r="Y133" s="100">
        <v>1.0859526000000002E-7</v>
      </c>
      <c r="Z133" s="100">
        <v>9.6996639999999996E-8</v>
      </c>
      <c r="AA133" s="100">
        <v>1.0527993999999999E-7</v>
      </c>
      <c r="AB133" s="100">
        <v>5.0970104000000003E-7</v>
      </c>
      <c r="AC133" s="100">
        <v>2.2609000000000001E-3</v>
      </c>
      <c r="AD133" s="100">
        <v>6.1744599999999997E-3</v>
      </c>
      <c r="AE133" s="101"/>
      <c r="AF133" s="100" t="s">
        <v>444</v>
      </c>
      <c r="AG133" s="100" t="s">
        <v>444</v>
      </c>
      <c r="AH133" s="100" t="s">
        <v>444</v>
      </c>
      <c r="AI133" s="100" t="s">
        <v>444</v>
      </c>
      <c r="AJ133" s="100" t="s">
        <v>444</v>
      </c>
      <c r="AK133" s="100">
        <v>42060</v>
      </c>
      <c r="AL133" s="29" t="s">
        <v>413</v>
      </c>
    </row>
    <row r="134" spans="1:38" ht="26.25" customHeight="1" thickBot="1" x14ac:dyDescent="0.3">
      <c r="A134" s="40" t="s">
        <v>286</v>
      </c>
      <c r="B134" s="44" t="s">
        <v>307</v>
      </c>
      <c r="C134" s="41" t="s">
        <v>308</v>
      </c>
      <c r="D134" s="42"/>
      <c r="E134" s="100">
        <v>5.2013999999999998E-2</v>
      </c>
      <c r="F134" s="100" t="s">
        <v>443</v>
      </c>
      <c r="G134" s="100">
        <v>7.0229999999999997E-3</v>
      </c>
      <c r="H134" s="100" t="s">
        <v>443</v>
      </c>
      <c r="I134" s="100" t="s">
        <v>443</v>
      </c>
      <c r="J134" s="100" t="s">
        <v>443</v>
      </c>
      <c r="K134" s="100" t="s">
        <v>443</v>
      </c>
      <c r="L134" s="100" t="s">
        <v>443</v>
      </c>
      <c r="M134" s="100">
        <v>5.7019999999999996E-3</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7.3970404937237097E-2</v>
      </c>
      <c r="F135" s="100">
        <v>2.8611194360000002E-2</v>
      </c>
      <c r="G135" s="100">
        <v>2.5587246990868202E-3</v>
      </c>
      <c r="H135" s="100" t="s">
        <v>443</v>
      </c>
      <c r="I135" s="100">
        <v>9.74641499015797E-2</v>
      </c>
      <c r="J135" s="100">
        <v>0.10490771266255899</v>
      </c>
      <c r="K135" s="100">
        <v>0.107931660034208</v>
      </c>
      <c r="L135" s="100">
        <v>4.0934942958663498E-2</v>
      </c>
      <c r="M135" s="100">
        <v>1.2986690904547</v>
      </c>
      <c r="N135" s="100">
        <v>1.1397955477750001E-2</v>
      </c>
      <c r="O135" s="100">
        <v>2.326113362806E-3</v>
      </c>
      <c r="P135" s="100" t="s">
        <v>443</v>
      </c>
      <c r="Q135" s="100">
        <v>9.5370647875050001E-3</v>
      </c>
      <c r="R135" s="100">
        <v>2.3261133628100001E-4</v>
      </c>
      <c r="S135" s="100">
        <v>4.6522267256119999E-3</v>
      </c>
      <c r="T135" s="100" t="s">
        <v>443</v>
      </c>
      <c r="U135" s="100">
        <v>1.6282793539640001E-3</v>
      </c>
      <c r="V135" s="100">
        <v>0.40776767249992601</v>
      </c>
      <c r="W135" s="100">
        <v>18.67133935</v>
      </c>
      <c r="X135" s="100">
        <v>2.2365338080000002E-2</v>
      </c>
      <c r="Y135" s="100">
        <v>2.9660799000000002E-2</v>
      </c>
      <c r="Z135" s="100">
        <v>1.201487251E-2</v>
      </c>
      <c r="AA135" s="100">
        <v>1.7744168389999999E-2</v>
      </c>
      <c r="AB135" s="100">
        <v>8.1785177979999998E-2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7.9179875510000004E-3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527866124.89771074</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444</v>
      </c>
      <c r="J137" s="100" t="s">
        <v>444</v>
      </c>
      <c r="K137" s="100" t="s">
        <v>444</v>
      </c>
      <c r="L137" s="100" t="s">
        <v>444</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1.7010029999999999E-2</v>
      </c>
      <c r="G139" s="100">
        <v>1.3480000000000001E-2</v>
      </c>
      <c r="H139" s="100">
        <v>2.7359999999999999E-2</v>
      </c>
      <c r="I139" s="100">
        <v>0.64594604142519796</v>
      </c>
      <c r="J139" s="100">
        <v>0.64594604142519796</v>
      </c>
      <c r="K139" s="100">
        <v>0.64594604142519796</v>
      </c>
      <c r="L139" s="100" t="s">
        <v>443</v>
      </c>
      <c r="M139" s="100" t="s">
        <v>443</v>
      </c>
      <c r="N139" s="100">
        <v>1.887629520335E-3</v>
      </c>
      <c r="O139" s="100">
        <v>3.7772916863869997E-3</v>
      </c>
      <c r="P139" s="100">
        <v>3.7780916863870001E-3</v>
      </c>
      <c r="Q139" s="100">
        <v>6.0185091020500004E-3</v>
      </c>
      <c r="R139" s="100">
        <v>5.7431284993290001E-3</v>
      </c>
      <c r="S139" s="100">
        <v>1.3332514318108999E-2</v>
      </c>
      <c r="T139" s="100">
        <v>2.5100000000000001E-6</v>
      </c>
      <c r="U139" s="100" t="s">
        <v>443</v>
      </c>
      <c r="V139" s="100">
        <v>9.960140000000001E-3</v>
      </c>
      <c r="W139" s="100">
        <v>6.4406170270000009</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1162</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345.25301049670657</v>
      </c>
      <c r="F141" s="102">
        <f t="shared" ref="F141:AD141" si="0">SUM(F14:F140)</f>
        <v>190.81566791517437</v>
      </c>
      <c r="G141" s="102">
        <f t="shared" si="0"/>
        <v>154.69459672855524</v>
      </c>
      <c r="H141" s="102">
        <f t="shared" si="0"/>
        <v>81.329217522562359</v>
      </c>
      <c r="I141" s="102">
        <f t="shared" si="0"/>
        <v>36.590860718951937</v>
      </c>
      <c r="J141" s="102">
        <f t="shared" si="0"/>
        <v>49.886015755505632</v>
      </c>
      <c r="K141" s="102">
        <f t="shared" si="0"/>
        <v>74.667297974544567</v>
      </c>
      <c r="L141" s="102">
        <f t="shared" si="0"/>
        <v>8.250476729668847</v>
      </c>
      <c r="M141" s="102">
        <f t="shared" si="0"/>
        <v>863.10639077539111</v>
      </c>
      <c r="N141" s="102">
        <f t="shared" si="0"/>
        <v>96.358367968799413</v>
      </c>
      <c r="O141" s="102">
        <f t="shared" si="0"/>
        <v>3.0090788720194923</v>
      </c>
      <c r="P141" s="102">
        <f t="shared" si="0"/>
        <v>3.6053829348085693</v>
      </c>
      <c r="Q141" s="102">
        <f t="shared" si="0"/>
        <v>3.2382106110375064</v>
      </c>
      <c r="R141" s="102">
        <f>SUM(R14:R140)</f>
        <v>21.968930043057799</v>
      </c>
      <c r="S141" s="102">
        <f t="shared" si="0"/>
        <v>106.29580955540449</v>
      </c>
      <c r="T141" s="102">
        <f t="shared" si="0"/>
        <v>37.863064950223858</v>
      </c>
      <c r="U141" s="102">
        <f t="shared" si="0"/>
        <v>19.578440422903203</v>
      </c>
      <c r="V141" s="102">
        <f t="shared" si="0"/>
        <v>213.09125514083323</v>
      </c>
      <c r="W141" s="102">
        <f t="shared" si="0"/>
        <v>98.263932506689912</v>
      </c>
      <c r="X141" s="102">
        <f t="shared" si="0"/>
        <v>8.5112284512199761</v>
      </c>
      <c r="Y141" s="102">
        <f t="shared" si="0"/>
        <v>9.5243652254656741</v>
      </c>
      <c r="Z141" s="102">
        <f t="shared" si="0"/>
        <v>5.1144895428464707</v>
      </c>
      <c r="AA141" s="102">
        <f t="shared" si="0"/>
        <v>4.1850858942111344</v>
      </c>
      <c r="AB141" s="102">
        <f t="shared" si="0"/>
        <v>27.335168034671657</v>
      </c>
      <c r="AC141" s="102">
        <f t="shared" si="0"/>
        <v>19.789911402103439</v>
      </c>
      <c r="AD141" s="102">
        <f t="shared" si="0"/>
        <v>103.88211527479911</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53.839252796217252</v>
      </c>
      <c r="F143" s="100">
        <v>14.705546945832149</v>
      </c>
      <c r="G143" s="100">
        <v>0.2948703084428308</v>
      </c>
      <c r="H143" s="100">
        <v>1.7122623959761873</v>
      </c>
      <c r="I143" s="100">
        <v>3.0996891437021943</v>
      </c>
      <c r="J143" s="100">
        <v>3.0996891437021943</v>
      </c>
      <c r="K143" s="100">
        <v>3.0996891437021943</v>
      </c>
      <c r="L143" s="100">
        <v>2.3258097889649862</v>
      </c>
      <c r="M143" s="100">
        <v>125.32908366435959</v>
      </c>
      <c r="N143" s="100">
        <v>3.2175852777395191</v>
      </c>
      <c r="O143" s="100">
        <v>4.2231786335171105E-4</v>
      </c>
      <c r="P143" s="100">
        <v>2.6817960611427459E-2</v>
      </c>
      <c r="Q143" s="100">
        <v>7.0105386347259083E-4</v>
      </c>
      <c r="R143" s="100">
        <v>3.2021860654850638E-2</v>
      </c>
      <c r="S143" s="100">
        <v>2.1868755450852945E-2</v>
      </c>
      <c r="T143" s="100">
        <v>3.8429994018693127E-3</v>
      </c>
      <c r="U143" s="100">
        <v>5.5747200024175957E-4</v>
      </c>
      <c r="V143" s="100">
        <v>9.6037504146591846E-2</v>
      </c>
      <c r="W143" s="100">
        <v>3.4672149999999995</v>
      </c>
      <c r="X143" s="100">
        <v>9.3163562685200013E-2</v>
      </c>
      <c r="Y143" s="100">
        <v>0.10581511232329999</v>
      </c>
      <c r="Z143" s="100">
        <v>8.0986096061800003E-2</v>
      </c>
      <c r="AA143" s="100">
        <v>9.0998017055700001E-2</v>
      </c>
      <c r="AB143" s="100">
        <v>0.37096278812600003</v>
      </c>
      <c r="AC143" s="100">
        <v>3.4672148E-3</v>
      </c>
      <c r="AD143" s="100">
        <v>6.9667030000000003E-4</v>
      </c>
      <c r="AE143" s="108"/>
      <c r="AF143" s="100">
        <v>180838.40024353372</v>
      </c>
      <c r="AG143" s="100" t="s">
        <v>444</v>
      </c>
      <c r="AH143" s="100" t="s">
        <v>444</v>
      </c>
      <c r="AI143" s="100" t="s">
        <v>444</v>
      </c>
      <c r="AJ143" s="100">
        <v>0.18189937910000001</v>
      </c>
      <c r="AK143" s="100" t="s">
        <v>444</v>
      </c>
      <c r="AL143" s="32" t="s">
        <v>49</v>
      </c>
    </row>
    <row r="144" spans="1:38" ht="26.25" customHeight="1" thickBot="1" x14ac:dyDescent="0.3">
      <c r="A144" s="65"/>
      <c r="B144" s="32" t="s">
        <v>346</v>
      </c>
      <c r="C144" s="66" t="s">
        <v>353</v>
      </c>
      <c r="D144" s="67" t="s">
        <v>279</v>
      </c>
      <c r="E144" s="100">
        <v>10.363873416315137</v>
      </c>
      <c r="F144" s="100">
        <v>1.2695566509658622</v>
      </c>
      <c r="G144" s="100">
        <v>5.1444604876098823E-2</v>
      </c>
      <c r="H144" s="100">
        <v>2.2995729116189426E-2</v>
      </c>
      <c r="I144" s="100">
        <v>1.019676852056141</v>
      </c>
      <c r="J144" s="100">
        <v>1.019676852056141</v>
      </c>
      <c r="K144" s="100">
        <v>1.019676852056141</v>
      </c>
      <c r="L144" s="100">
        <v>0.74711226953116805</v>
      </c>
      <c r="M144" s="100">
        <v>7.3685425468439458</v>
      </c>
      <c r="N144" s="100">
        <v>4.9974160941402591E-2</v>
      </c>
      <c r="O144" s="100">
        <v>3.7680881272782612E-5</v>
      </c>
      <c r="P144" s="100">
        <v>3.7171551389505084E-3</v>
      </c>
      <c r="Q144" s="100">
        <v>7.3145616337849632E-5</v>
      </c>
      <c r="R144" s="100">
        <v>5.7918773168358275E-3</v>
      </c>
      <c r="S144" s="100">
        <v>3.8900657090852656E-3</v>
      </c>
      <c r="T144" s="100">
        <v>1.8396571820686417E-4</v>
      </c>
      <c r="U144" s="100">
        <v>7.0929470130134053E-5</v>
      </c>
      <c r="V144" s="100">
        <v>1.2700820237192656E-2</v>
      </c>
      <c r="W144" s="100">
        <v>0.4896315</v>
      </c>
      <c r="X144" s="100">
        <v>1.5278212844200001E-2</v>
      </c>
      <c r="Y144" s="100">
        <v>1.7155361683100001E-2</v>
      </c>
      <c r="Z144" s="100">
        <v>1.3418787409900001E-2</v>
      </c>
      <c r="AA144" s="100">
        <v>1.4296843714500001E-2</v>
      </c>
      <c r="AB144" s="100">
        <v>6.0149205651699997E-2</v>
      </c>
      <c r="AC144" s="100">
        <v>4.8963109999999995E-4</v>
      </c>
      <c r="AD144" s="100">
        <v>1.0017000000000001E-4</v>
      </c>
      <c r="AE144" s="108"/>
      <c r="AF144" s="100">
        <v>29361.065866258701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74.956215314124279</v>
      </c>
      <c r="F145" s="100">
        <v>2.9969141117895464</v>
      </c>
      <c r="G145" s="100">
        <v>0.17350050287085228</v>
      </c>
      <c r="H145" s="100">
        <v>2.7032038702181328E-2</v>
      </c>
      <c r="I145" s="100">
        <v>1.8963523194048617</v>
      </c>
      <c r="J145" s="100">
        <v>1.8963523194048617</v>
      </c>
      <c r="K145" s="100">
        <v>1.8963523194048617</v>
      </c>
      <c r="L145" s="100">
        <v>1.2049576921885401</v>
      </c>
      <c r="M145" s="100">
        <v>17.378658884806114</v>
      </c>
      <c r="N145" s="100">
        <v>1.6289946282265295E-3</v>
      </c>
      <c r="O145" s="100">
        <v>1.1533155728421117E-4</v>
      </c>
      <c r="P145" s="100">
        <v>1.222248824094126E-2</v>
      </c>
      <c r="Q145" s="100">
        <v>2.306418599189413E-4</v>
      </c>
      <c r="R145" s="100">
        <v>1.9600477200409659E-2</v>
      </c>
      <c r="S145" s="100">
        <v>1.3143907929545052E-2</v>
      </c>
      <c r="T145" s="100">
        <v>4.6164504887905939E-4</v>
      </c>
      <c r="U145" s="100">
        <v>2.3062060526946038E-4</v>
      </c>
      <c r="V145" s="100">
        <v>4.1511071309018432E-2</v>
      </c>
      <c r="W145" s="100">
        <v>0.58730320000000003</v>
      </c>
      <c r="X145" s="100">
        <v>8.3900500820000001E-3</v>
      </c>
      <c r="Y145" s="100">
        <v>5.08064143892E-2</v>
      </c>
      <c r="Z145" s="100">
        <v>5.67726722258E-2</v>
      </c>
      <c r="AA145" s="100">
        <v>1.30511890171E-2</v>
      </c>
      <c r="AB145" s="100">
        <v>0.12902032571409999</v>
      </c>
      <c r="AC145" s="100">
        <v>5.3518529999999997E-4</v>
      </c>
      <c r="AD145" s="100">
        <v>1.1576000000000002E-4</v>
      </c>
      <c r="AE145" s="108"/>
      <c r="AF145" s="100">
        <v>98454.622084867791</v>
      </c>
      <c r="AG145" s="100" t="s">
        <v>444</v>
      </c>
      <c r="AH145" s="100">
        <v>12.0958061987</v>
      </c>
      <c r="AI145" s="100" t="s">
        <v>444</v>
      </c>
      <c r="AJ145" s="100" t="s">
        <v>444</v>
      </c>
      <c r="AK145" s="100" t="s">
        <v>444</v>
      </c>
      <c r="AL145" s="32" t="s">
        <v>49</v>
      </c>
    </row>
    <row r="146" spans="1:38" ht="26.25" customHeight="1" thickBot="1" x14ac:dyDescent="0.3">
      <c r="A146" s="65"/>
      <c r="B146" s="32" t="s">
        <v>348</v>
      </c>
      <c r="C146" s="66" t="s">
        <v>355</v>
      </c>
      <c r="D146" s="67" t="s">
        <v>279</v>
      </c>
      <c r="E146" s="100">
        <v>0.43159963663372891</v>
      </c>
      <c r="F146" s="100">
        <v>4.0308864942819804</v>
      </c>
      <c r="G146" s="100">
        <v>3.4755303104541521E-3</v>
      </c>
      <c r="H146" s="100">
        <v>2.8230862025186787E-3</v>
      </c>
      <c r="I146" s="100">
        <v>8.022662612973866E-2</v>
      </c>
      <c r="J146" s="100">
        <v>8.022662612973866E-2</v>
      </c>
      <c r="K146" s="100">
        <v>8.022662612973866E-2</v>
      </c>
      <c r="L146" s="100">
        <v>1.332478115319544E-2</v>
      </c>
      <c r="M146" s="100">
        <v>23.260543664796451</v>
      </c>
      <c r="N146" s="100">
        <v>0.12218941465784844</v>
      </c>
      <c r="O146" s="100">
        <v>1.5663423608332614E-3</v>
      </c>
      <c r="P146" s="100">
        <v>4.745309745911977E-4</v>
      </c>
      <c r="Q146" s="100">
        <v>1.6363137054868891E-5</v>
      </c>
      <c r="R146" s="100">
        <v>6.8928199951909085E-3</v>
      </c>
      <c r="S146" s="100">
        <v>0.26562425033999376</v>
      </c>
      <c r="T146" s="100">
        <v>1.1003252821189564E-2</v>
      </c>
      <c r="U146" s="100">
        <v>1.5595202836280126E-3</v>
      </c>
      <c r="V146" s="100">
        <v>0.15536490296618172</v>
      </c>
      <c r="W146" s="100">
        <v>3.95316E-2</v>
      </c>
      <c r="X146" s="100">
        <v>5.0602556740000004E-4</v>
      </c>
      <c r="Y146" s="100">
        <v>7.9739677109999995E-4</v>
      </c>
      <c r="Z146" s="100">
        <v>3.5076159459999999E-4</v>
      </c>
      <c r="AA146" s="100">
        <v>9.1528487690000003E-4</v>
      </c>
      <c r="AB146" s="100">
        <v>2.5694688099999995E-3</v>
      </c>
      <c r="AC146" s="100">
        <v>3.9531300000000006E-5</v>
      </c>
      <c r="AD146" s="100">
        <v>2.4813799999999999E-5</v>
      </c>
      <c r="AE146" s="108"/>
      <c r="AF146" s="100">
        <v>2387.5998714662001</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3.5217386306313241</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163.41022202569999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1.1760392612718729</v>
      </c>
      <c r="J148" s="100">
        <v>2.2333910336156348</v>
      </c>
      <c r="K148" s="100">
        <v>2.89356222011138</v>
      </c>
      <c r="L148" s="100">
        <v>0.27665845460718919</v>
      </c>
      <c r="M148" s="100" t="s">
        <v>444</v>
      </c>
      <c r="N148" s="100">
        <v>8.224550698981103</v>
      </c>
      <c r="O148" s="100">
        <v>3.6761296427717936E-2</v>
      </c>
      <c r="P148" s="100" t="s">
        <v>443</v>
      </c>
      <c r="Q148" s="100">
        <v>9.4350959564473313E-2</v>
      </c>
      <c r="R148" s="100">
        <v>3.0618106392134745</v>
      </c>
      <c r="S148" s="100">
        <v>67.159029956544501</v>
      </c>
      <c r="T148" s="100">
        <v>0.47529139125014785</v>
      </c>
      <c r="U148" s="100">
        <v>5.7871244402227615E-2</v>
      </c>
      <c r="V148" s="100">
        <v>23.135976010949101</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94162.020461730164</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0.53087679814111366</v>
      </c>
      <c r="J149" s="100">
        <v>0.98310518174280348</v>
      </c>
      <c r="K149" s="100">
        <v>1.966210363485607</v>
      </c>
      <c r="L149" s="100">
        <v>2.084182985294742E-2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94162.020461730164</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325.50068035523987</v>
      </c>
      <c r="F152" s="113">
        <f t="shared" ref="F152:AD152" si="1">SUM(F$141, F$151, IF(AND(ISNUMBER(SEARCH($B$4,"AT|BE|CH|GB|IE|LT|LU|NL")),SUM(F$143:F$149)&gt;0),SUM(F$143:F$149)-SUM(F$27:F$33),0))</f>
        <v>184.75112709550544</v>
      </c>
      <c r="G152" s="113">
        <f t="shared" si="1"/>
        <v>154.62287003402082</v>
      </c>
      <c r="H152" s="113">
        <f t="shared" si="1"/>
        <v>80.913165643386193</v>
      </c>
      <c r="I152" s="113">
        <f t="shared" si="1"/>
        <v>35.637699737652866</v>
      </c>
      <c r="J152" s="113">
        <f t="shared" si="1"/>
        <v>48.720248723632423</v>
      </c>
      <c r="K152" s="113">
        <f t="shared" si="1"/>
        <v>73.274239985353447</v>
      </c>
      <c r="L152" s="113">
        <f t="shared" si="1"/>
        <v>7.7132035319171566</v>
      </c>
      <c r="M152" s="113">
        <f t="shared" si="1"/>
        <v>818.84898753703715</v>
      </c>
      <c r="N152" s="113">
        <f t="shared" si="1"/>
        <v>94.329700080116467</v>
      </c>
      <c r="O152" s="113">
        <f t="shared" si="1"/>
        <v>3.0033168780571602</v>
      </c>
      <c r="P152" s="113">
        <f t="shared" si="1"/>
        <v>3.5987307209593911</v>
      </c>
      <c r="Q152" s="113">
        <f t="shared" si="1"/>
        <v>3.2245385281479289</v>
      </c>
      <c r="R152" s="113">
        <f t="shared" si="1"/>
        <v>21.520731166226074</v>
      </c>
      <c r="S152" s="113">
        <f t="shared" si="1"/>
        <v>96.594290999546772</v>
      </c>
      <c r="T152" s="113">
        <f t="shared" si="1"/>
        <v>37.791224265738641</v>
      </c>
      <c r="U152" s="113">
        <f t="shared" si="1"/>
        <v>19.569736498229183</v>
      </c>
      <c r="V152" s="113">
        <f t="shared" si="1"/>
        <v>209.76493900070091</v>
      </c>
      <c r="W152" s="113">
        <f t="shared" si="1"/>
        <v>97.670323906689916</v>
      </c>
      <c r="X152" s="113">
        <f t="shared" si="1"/>
        <v>8.497262617125676</v>
      </c>
      <c r="Y152" s="113">
        <f t="shared" si="1"/>
        <v>9.5036579750115742</v>
      </c>
      <c r="Z152" s="113">
        <f t="shared" si="1"/>
        <v>5.0969134719619706</v>
      </c>
      <c r="AA152" s="113">
        <f t="shared" si="1"/>
        <v>4.1703398354510348</v>
      </c>
      <c r="AB152" s="113">
        <f t="shared" si="1"/>
        <v>27.268172820478657</v>
      </c>
      <c r="AC152" s="113">
        <f t="shared" si="1"/>
        <v>19.789322539903438</v>
      </c>
      <c r="AD152" s="113">
        <f t="shared" si="1"/>
        <v>103.88199201169911</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325.50068035523987</v>
      </c>
      <c r="F154" s="113">
        <f>SUM(F$141, F$153, -1 * IF(OR($B$6=2005,$B$6&gt;=2020),SUM(F$99:F$122),0), IF(AND(ISNUMBER(SEARCH($B$4,"AT|BE|CH|GB|IE|LT|LU|NL")),SUM(F$143:F$149)&gt;0),SUM(F$143:F$149)-SUM(F$27:F$33),0))</f>
        <v>184.75112709550544</v>
      </c>
      <c r="G154" s="113">
        <f>SUM(G$141, G$153, IF(AND(ISNUMBER(SEARCH($B$4,"AT|BE|CH|GB|IE|LT|LU|NL")),SUM(G$143:G$149)&gt;0),SUM(G$143:G$149)-SUM(G$27:G$33),0))</f>
        <v>154.62287003402082</v>
      </c>
      <c r="H154" s="113">
        <f>SUM(H$141, H$153, IF(AND(ISNUMBER(SEARCH($B$4,"AT|BE|CH|GB|IE|LT|LU|NL")),SUM(H$143:H$149)&gt;0),SUM(H$143:H$149)-SUM(H$27:H$33),0))</f>
        <v>80.913165643386193</v>
      </c>
      <c r="I154" s="113">
        <f t="shared" ref="I154:AD154" si="2">SUM(I$141, I$153, IF(AND(ISNUMBER(SEARCH($B$4,"AT|BE|CH|GB|IE|LT|LU|NL")),SUM(I$143:I$149)&gt;0),SUM(I$143:I$149)-SUM(I$27:I$33),0))</f>
        <v>35.637699737652866</v>
      </c>
      <c r="J154" s="113">
        <f t="shared" si="2"/>
        <v>48.720248723632423</v>
      </c>
      <c r="K154" s="113">
        <f t="shared" si="2"/>
        <v>73.274239985353447</v>
      </c>
      <c r="L154" s="113">
        <f t="shared" si="2"/>
        <v>7.7132035319171566</v>
      </c>
      <c r="M154" s="113">
        <f t="shared" si="2"/>
        <v>818.84898753703715</v>
      </c>
      <c r="N154" s="113">
        <f t="shared" si="2"/>
        <v>94.329700080116467</v>
      </c>
      <c r="O154" s="113">
        <f t="shared" si="2"/>
        <v>3.0033168780571602</v>
      </c>
      <c r="P154" s="113">
        <f t="shared" si="2"/>
        <v>3.5987307209593911</v>
      </c>
      <c r="Q154" s="113">
        <f t="shared" si="2"/>
        <v>3.2245385281479289</v>
      </c>
      <c r="R154" s="113">
        <f t="shared" si="2"/>
        <v>21.520731166226074</v>
      </c>
      <c r="S154" s="113">
        <f t="shared" si="2"/>
        <v>96.594290999546772</v>
      </c>
      <c r="T154" s="113">
        <f t="shared" si="2"/>
        <v>37.791224265738641</v>
      </c>
      <c r="U154" s="113">
        <f t="shared" si="2"/>
        <v>19.569736498229183</v>
      </c>
      <c r="V154" s="113">
        <f t="shared" si="2"/>
        <v>209.76493900070091</v>
      </c>
      <c r="W154" s="113">
        <f t="shared" si="2"/>
        <v>97.670323906689916</v>
      </c>
      <c r="X154" s="113">
        <f t="shared" si="2"/>
        <v>8.497262617125676</v>
      </c>
      <c r="Y154" s="113">
        <f t="shared" si="2"/>
        <v>9.5036579750115742</v>
      </c>
      <c r="Z154" s="113">
        <f t="shared" si="2"/>
        <v>5.0969134719619706</v>
      </c>
      <c r="AA154" s="113">
        <f t="shared" si="2"/>
        <v>4.1703398354510348</v>
      </c>
      <c r="AB154" s="113">
        <f t="shared" si="2"/>
        <v>27.268172820478657</v>
      </c>
      <c r="AC154" s="113">
        <f t="shared" si="2"/>
        <v>19.789322539903438</v>
      </c>
      <c r="AD154" s="113">
        <f t="shared" si="2"/>
        <v>103.88199201169911</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14.407416430000001</v>
      </c>
      <c r="F157" s="100">
        <v>0.52420349359999996</v>
      </c>
      <c r="G157" s="100">
        <v>0.84692094539999996</v>
      </c>
      <c r="H157" s="100" t="s">
        <v>443</v>
      </c>
      <c r="I157" s="100">
        <v>0.1461937203</v>
      </c>
      <c r="J157" s="100">
        <v>0.1461937203</v>
      </c>
      <c r="K157" s="100">
        <v>0.1461937203</v>
      </c>
      <c r="L157" s="100">
        <v>0.1036777752269759</v>
      </c>
      <c r="M157" s="100">
        <v>18.50514282</v>
      </c>
      <c r="N157" s="100">
        <v>8.4570000000000012E-5</v>
      </c>
      <c r="O157" s="100">
        <v>7.0500000000000003E-6</v>
      </c>
      <c r="P157" s="100">
        <v>8.4570999999999995E-4</v>
      </c>
      <c r="Q157" s="100">
        <v>1.4100000000000001E-5</v>
      </c>
      <c r="R157" s="100">
        <v>1.4095100000000001E-3</v>
      </c>
      <c r="S157" s="100">
        <v>9.1617999999999995E-4</v>
      </c>
      <c r="T157" s="100">
        <v>3.5240000000000001E-5</v>
      </c>
      <c r="U157" s="100">
        <v>1.4100000000000001E-5</v>
      </c>
      <c r="V157" s="100">
        <v>2.9599700000000001E-3</v>
      </c>
      <c r="W157" s="100" t="s">
        <v>443</v>
      </c>
      <c r="X157" s="100">
        <v>9.6853380000000002E-5</v>
      </c>
      <c r="Y157" s="100">
        <v>9.6853380000000002E-5</v>
      </c>
      <c r="Z157" s="100">
        <v>9.6853380000000002E-5</v>
      </c>
      <c r="AA157" s="100">
        <v>9.6853380000000002E-5</v>
      </c>
      <c r="AB157" s="100">
        <v>3.8741352000000001E-4</v>
      </c>
      <c r="AC157" s="100" t="s">
        <v>444</v>
      </c>
      <c r="AD157" s="100" t="s">
        <v>444</v>
      </c>
      <c r="AE157" s="108"/>
      <c r="AF157" s="100">
        <v>7047.5545480000001</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4.5217001950000002E-2</v>
      </c>
      <c r="F158" s="100">
        <v>1.2434364412999999E-2</v>
      </c>
      <c r="G158" s="100">
        <v>2.884907854E-3</v>
      </c>
      <c r="H158" s="100" t="s">
        <v>443</v>
      </c>
      <c r="I158" s="100">
        <v>3.4322067599999999E-4</v>
      </c>
      <c r="J158" s="100">
        <v>3.4322067599999999E-4</v>
      </c>
      <c r="K158" s="100">
        <v>3.4322067599999999E-4</v>
      </c>
      <c r="L158" s="100">
        <v>2.4251800663926501E-4</v>
      </c>
      <c r="M158" s="100">
        <v>0.73898455569999999</v>
      </c>
      <c r="N158" s="100">
        <v>0.13534773</v>
      </c>
      <c r="O158" s="100">
        <v>1.9699999999999998E-6</v>
      </c>
      <c r="P158" s="100">
        <v>3.7699999999999999E-6</v>
      </c>
      <c r="Q158" s="100">
        <v>9.0000000000000012E-8</v>
      </c>
      <c r="R158" s="100">
        <v>6.5400000000000001E-6</v>
      </c>
      <c r="S158" s="100">
        <v>9.9599999999999995E-6</v>
      </c>
      <c r="T158" s="100">
        <v>2.43E-6</v>
      </c>
      <c r="U158" s="100">
        <v>6.9999999999999992E-8</v>
      </c>
      <c r="V158" s="100">
        <v>3.9801999999999996E-4</v>
      </c>
      <c r="W158" s="100" t="s">
        <v>443</v>
      </c>
      <c r="X158" s="100">
        <v>9.1337999999999999E-7</v>
      </c>
      <c r="Y158" s="100">
        <v>9.1337999999999999E-7</v>
      </c>
      <c r="Z158" s="100">
        <v>9.1337999999999999E-7</v>
      </c>
      <c r="AA158" s="100">
        <v>9.1337999999999999E-7</v>
      </c>
      <c r="AB158" s="100">
        <v>3.6535400000000001E-6</v>
      </c>
      <c r="AC158" s="100" t="s">
        <v>444</v>
      </c>
      <c r="AD158" s="100" t="s">
        <v>444</v>
      </c>
      <c r="AE158" s="108"/>
      <c r="AF158" s="100">
        <v>25.84407195</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19.225839890218538</v>
      </c>
      <c r="F159" s="100">
        <v>0.93023859678730592</v>
      </c>
      <c r="G159" s="100">
        <v>11.904789322364291</v>
      </c>
      <c r="H159" s="100">
        <v>2.4755878684875219E-3</v>
      </c>
      <c r="I159" s="100">
        <v>0.95554326426661573</v>
      </c>
      <c r="J159" s="100">
        <v>1.0086290011703167</v>
      </c>
      <c r="K159" s="100">
        <v>1.0617147380740175</v>
      </c>
      <c r="L159" s="100">
        <v>0.19164654936038508</v>
      </c>
      <c r="M159" s="100">
        <v>5.0463878186326383</v>
      </c>
      <c r="N159" s="100">
        <v>4.6763947174650197E-2</v>
      </c>
      <c r="O159" s="100">
        <v>6.4992517799180591E-3</v>
      </c>
      <c r="P159" s="100">
        <v>8.7991170877006111E-3</v>
      </c>
      <c r="Q159" s="100">
        <v>9.6296256085447784E-2</v>
      </c>
      <c r="R159" s="100" t="s">
        <v>443</v>
      </c>
      <c r="S159" s="100">
        <v>9.6296256085447771E-2</v>
      </c>
      <c r="T159" s="100">
        <v>5.4757859515071168</v>
      </c>
      <c r="U159" s="100">
        <v>9.3527894349299742E-2</v>
      </c>
      <c r="V159" s="100">
        <v>0.21559116524871935</v>
      </c>
      <c r="W159" s="100" t="s">
        <v>443</v>
      </c>
      <c r="X159" s="100">
        <v>9.1125126243061412E-3</v>
      </c>
      <c r="Y159" s="100">
        <v>8.5390734658873108E-3</v>
      </c>
      <c r="Z159" s="100">
        <v>3.5992120188773204E-3</v>
      </c>
      <c r="AA159" s="100" t="s">
        <v>443</v>
      </c>
      <c r="AB159" s="100">
        <v>2.1250798109070618E-2</v>
      </c>
      <c r="AC159" s="100" t="s">
        <v>444</v>
      </c>
      <c r="AD159" s="100" t="s">
        <v>444</v>
      </c>
      <c r="AE159" s="108"/>
      <c r="AF159" s="100">
        <v>317604.94560400001</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47.552191581900004</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2005</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35.153211329201241</v>
      </c>
      <c r="F14" s="100">
        <v>0.55991670520928927</v>
      </c>
      <c r="G14" s="100">
        <v>30.099909563383171</v>
      </c>
      <c r="H14" s="100">
        <v>8.3157328536673611E-2</v>
      </c>
      <c r="I14" s="100">
        <v>0.63700098418778706</v>
      </c>
      <c r="J14" s="100">
        <v>1.2360672340413026</v>
      </c>
      <c r="K14" s="100">
        <v>2.5348630211836367</v>
      </c>
      <c r="L14" s="100">
        <v>3.5409481642508456E-2</v>
      </c>
      <c r="M14" s="100">
        <v>4.8558811741554937</v>
      </c>
      <c r="N14" s="100">
        <v>1.3183440330413347</v>
      </c>
      <c r="O14" s="100">
        <v>0.1271531545769215</v>
      </c>
      <c r="P14" s="100">
        <v>0.21879301029071069</v>
      </c>
      <c r="Q14" s="100">
        <v>0.42120576410113986</v>
      </c>
      <c r="R14" s="100">
        <v>1.1439718228179085</v>
      </c>
      <c r="S14" s="100">
        <v>1.3931949449327683</v>
      </c>
      <c r="T14" s="100">
        <v>4.2307087335835671</v>
      </c>
      <c r="U14" s="100">
        <v>0.36272053943338078</v>
      </c>
      <c r="V14" s="100">
        <v>3.1462312618698189</v>
      </c>
      <c r="W14" s="100">
        <v>1.3809419843507549</v>
      </c>
      <c r="X14" s="100">
        <v>2.8106392830092256E-3</v>
      </c>
      <c r="Y14" s="100">
        <v>7.6927796841383812E-4</v>
      </c>
      <c r="Z14" s="100">
        <v>5.8693588761383792E-4</v>
      </c>
      <c r="AA14" s="100">
        <v>7.6671712913897489E-4</v>
      </c>
      <c r="AB14" s="100">
        <v>4.9346347873357394E-3</v>
      </c>
      <c r="AC14" s="100">
        <v>4.2929544832499982</v>
      </c>
      <c r="AD14" s="100">
        <v>1.8341731834200001E-2</v>
      </c>
      <c r="AE14" s="101"/>
      <c r="AF14" s="100">
        <v>15026.194561536344</v>
      </c>
      <c r="AG14" s="100">
        <v>97255.422215999992</v>
      </c>
      <c r="AH14" s="100">
        <v>168229.2472249702</v>
      </c>
      <c r="AI14" s="100">
        <v>17594.883660827443</v>
      </c>
      <c r="AJ14" s="100">
        <v>13323.628120823209</v>
      </c>
      <c r="AK14" s="100" t="s">
        <v>444</v>
      </c>
      <c r="AL14" s="29" t="s">
        <v>49</v>
      </c>
    </row>
    <row r="15" spans="1:38" ht="26.25" customHeight="1" thickBot="1" x14ac:dyDescent="0.3">
      <c r="A15" s="40" t="s">
        <v>53</v>
      </c>
      <c r="B15" s="40" t="s">
        <v>54</v>
      </c>
      <c r="C15" s="41" t="s">
        <v>55</v>
      </c>
      <c r="D15" s="42"/>
      <c r="E15" s="100">
        <v>5.7097753539999996</v>
      </c>
      <c r="F15" s="100">
        <v>0.39023354295199958</v>
      </c>
      <c r="G15" s="100">
        <v>19.993859912000001</v>
      </c>
      <c r="H15" s="100">
        <v>1.5129659999999999E-3</v>
      </c>
      <c r="I15" s="100">
        <v>0.32528345138885528</v>
      </c>
      <c r="J15" s="100">
        <v>0.4409251983509036</v>
      </c>
      <c r="K15" s="100">
        <v>0.46465143729500002</v>
      </c>
      <c r="L15" s="100">
        <v>3.3138998487854815E-2</v>
      </c>
      <c r="M15" s="100">
        <v>5.572654397</v>
      </c>
      <c r="N15" s="100">
        <v>3.4428064346017001E-2</v>
      </c>
      <c r="O15" s="100">
        <v>5.2977894197750001E-3</v>
      </c>
      <c r="P15" s="100">
        <v>5.8442520593270002E-3</v>
      </c>
      <c r="Q15" s="100">
        <v>6.6879630650011013E-2</v>
      </c>
      <c r="R15" s="100">
        <v>8.8709572170419998E-2</v>
      </c>
      <c r="S15" s="100">
        <v>8.5420658770436003E-2</v>
      </c>
      <c r="T15" s="100">
        <v>6.6914240380014931</v>
      </c>
      <c r="U15" s="100">
        <v>5.0664790621029E-2</v>
      </c>
      <c r="V15" s="100">
        <v>0.45858281285242097</v>
      </c>
      <c r="W15" s="100">
        <v>4.0216776000000003E-2</v>
      </c>
      <c r="X15" s="100" t="s">
        <v>443</v>
      </c>
      <c r="Y15" s="100" t="s">
        <v>443</v>
      </c>
      <c r="Z15" s="100" t="s">
        <v>443</v>
      </c>
      <c r="AA15" s="100" t="s">
        <v>443</v>
      </c>
      <c r="AB15" s="100" t="s">
        <v>443</v>
      </c>
      <c r="AC15" s="100" t="s">
        <v>444</v>
      </c>
      <c r="AD15" s="100" t="s">
        <v>444</v>
      </c>
      <c r="AE15" s="101"/>
      <c r="AF15" s="100">
        <v>61827.618999999999</v>
      </c>
      <c r="AG15" s="100" t="s">
        <v>444</v>
      </c>
      <c r="AH15" s="100">
        <v>3778.3438839999999</v>
      </c>
      <c r="AI15" s="100" t="s">
        <v>444</v>
      </c>
      <c r="AJ15" s="100" t="s">
        <v>444</v>
      </c>
      <c r="AK15" s="100" t="s">
        <v>444</v>
      </c>
      <c r="AL15" s="29" t="s">
        <v>49</v>
      </c>
    </row>
    <row r="16" spans="1:38" ht="26.25" customHeight="1" thickBot="1" x14ac:dyDescent="0.3">
      <c r="A16" s="40" t="s">
        <v>53</v>
      </c>
      <c r="B16" s="40" t="s">
        <v>56</v>
      </c>
      <c r="C16" s="41" t="s">
        <v>57</v>
      </c>
      <c r="D16" s="42"/>
      <c r="E16" s="100">
        <v>3.5942553500000001</v>
      </c>
      <c r="F16" s="100">
        <v>1.0179263700000001</v>
      </c>
      <c r="G16" s="100">
        <v>2.0771003000000001</v>
      </c>
      <c r="H16" s="100">
        <v>5.0137099999999993E-3</v>
      </c>
      <c r="I16" s="100">
        <v>0.23589656000000001</v>
      </c>
      <c r="J16" s="100">
        <v>0.24198691999999999</v>
      </c>
      <c r="K16" s="100">
        <v>0.25232200999999999</v>
      </c>
      <c r="L16" s="100">
        <v>9.2615539999999996E-2</v>
      </c>
      <c r="M16" s="100">
        <v>1.41090088</v>
      </c>
      <c r="N16" s="100">
        <v>0.14795216999999999</v>
      </c>
      <c r="O16" s="100">
        <v>8.4663099999999995E-3</v>
      </c>
      <c r="P16" s="100">
        <v>0.15850034999999998</v>
      </c>
      <c r="Q16" s="100">
        <v>5.815381E-2</v>
      </c>
      <c r="R16" s="100">
        <v>3.011784E-2</v>
      </c>
      <c r="S16" s="100">
        <v>0.13212989</v>
      </c>
      <c r="T16" s="100">
        <v>2.74808E-2</v>
      </c>
      <c r="U16" s="100">
        <v>1.526711E-2</v>
      </c>
      <c r="V16" s="100">
        <v>0.24302462</v>
      </c>
      <c r="W16" s="100">
        <v>0.74130295000000002</v>
      </c>
      <c r="X16" s="100">
        <v>1.4624502500000001E-2</v>
      </c>
      <c r="Y16" s="100">
        <v>1.7834759000000001E-4</v>
      </c>
      <c r="Z16" s="100">
        <v>5.3504280000000001E-5</v>
      </c>
      <c r="AA16" s="100">
        <v>3.5669519999999996E-5</v>
      </c>
      <c r="AB16" s="100">
        <v>1.489202389E-2</v>
      </c>
      <c r="AC16" s="100" t="s">
        <v>445</v>
      </c>
      <c r="AD16" s="100" t="s">
        <v>444</v>
      </c>
      <c r="AE16" s="101"/>
      <c r="AF16" s="100" t="s">
        <v>444</v>
      </c>
      <c r="AG16" s="100">
        <v>9920.9124799999991</v>
      </c>
      <c r="AH16" s="100" t="s">
        <v>444</v>
      </c>
      <c r="AI16" s="100" t="s">
        <v>444</v>
      </c>
      <c r="AJ16" s="100" t="s">
        <v>444</v>
      </c>
      <c r="AK16" s="100" t="s">
        <v>444</v>
      </c>
      <c r="AL16" s="29" t="s">
        <v>49</v>
      </c>
    </row>
    <row r="17" spans="1:38" ht="26.25" customHeight="1" thickBot="1" x14ac:dyDescent="0.3">
      <c r="A17" s="40" t="s">
        <v>53</v>
      </c>
      <c r="B17" s="40" t="s">
        <v>58</v>
      </c>
      <c r="C17" s="41" t="s">
        <v>59</v>
      </c>
      <c r="D17" s="42"/>
      <c r="E17" s="100">
        <v>10.318318291086216</v>
      </c>
      <c r="F17" s="100">
        <v>1.2227695248981736</v>
      </c>
      <c r="G17" s="100">
        <v>4.498347706843739</v>
      </c>
      <c r="H17" s="100">
        <v>3.7566769999999999E-2</v>
      </c>
      <c r="I17" s="100">
        <v>8.2804813928595691E-2</v>
      </c>
      <c r="J17" s="100">
        <v>0.1071015929103685</v>
      </c>
      <c r="K17" s="100">
        <v>0.1392161268877577</v>
      </c>
      <c r="L17" s="100">
        <v>9.6658726653068398E-3</v>
      </c>
      <c r="M17" s="100">
        <v>172.87041277934659</v>
      </c>
      <c r="N17" s="100">
        <v>0.82671537136939699</v>
      </c>
      <c r="O17" s="100">
        <v>3.6076463231345002E-2</v>
      </c>
      <c r="P17" s="100">
        <v>2.0749753514677002E-2</v>
      </c>
      <c r="Q17" s="100">
        <v>7.6231892446208011E-2</v>
      </c>
      <c r="R17" s="100">
        <v>0.61320666258079892</v>
      </c>
      <c r="S17" s="100">
        <v>8.9767227235445002E-2</v>
      </c>
      <c r="T17" s="100">
        <v>0.31073752974411001</v>
      </c>
      <c r="U17" s="100">
        <v>8.1041549197070004E-3</v>
      </c>
      <c r="V17" s="100">
        <v>1.7923923938853221</v>
      </c>
      <c r="W17" s="100">
        <v>0.110439959</v>
      </c>
      <c r="X17" s="100">
        <v>6.3384398199999997E-3</v>
      </c>
      <c r="Y17" s="100">
        <v>1.3731007909999999E-2</v>
      </c>
      <c r="Z17" s="100">
        <v>4.3411652000000002E-3</v>
      </c>
      <c r="AA17" s="100">
        <v>3.1661581100000001E-3</v>
      </c>
      <c r="AB17" s="100">
        <v>2.7576771059999998E-2</v>
      </c>
      <c r="AC17" s="100" t="s">
        <v>444</v>
      </c>
      <c r="AD17" s="100" t="s">
        <v>444</v>
      </c>
      <c r="AE17" s="101"/>
      <c r="AF17" s="100">
        <v>1323.1976760051903</v>
      </c>
      <c r="AG17" s="100">
        <v>8217.2420000000002</v>
      </c>
      <c r="AH17" s="100">
        <v>30755.652430735401</v>
      </c>
      <c r="AI17" s="100" t="s">
        <v>444</v>
      </c>
      <c r="AJ17" s="100" t="s">
        <v>444</v>
      </c>
      <c r="AK17" s="100" t="s">
        <v>444</v>
      </c>
      <c r="AL17" s="29" t="s">
        <v>49</v>
      </c>
    </row>
    <row r="18" spans="1:38" ht="26.25" customHeight="1" thickBot="1" x14ac:dyDescent="0.3">
      <c r="A18" s="40" t="s">
        <v>53</v>
      </c>
      <c r="B18" s="40" t="s">
        <v>60</v>
      </c>
      <c r="C18" s="41" t="s">
        <v>61</v>
      </c>
      <c r="D18" s="42"/>
      <c r="E18" s="100">
        <v>0.30668349898120606</v>
      </c>
      <c r="F18" s="100">
        <v>1.9963323540000001E-2</v>
      </c>
      <c r="G18" s="100">
        <v>0.24851704331501892</v>
      </c>
      <c r="H18" s="100">
        <v>3.6293000000000002E-4</v>
      </c>
      <c r="I18" s="100">
        <v>6.5206519863471105E-2</v>
      </c>
      <c r="J18" s="100">
        <v>7.4917695550325111E-2</v>
      </c>
      <c r="K18" s="100">
        <v>8.8940360639119712E-2</v>
      </c>
      <c r="L18" s="100">
        <v>7.2395371461219903E-3</v>
      </c>
      <c r="M18" s="100">
        <v>0.28145615456695994</v>
      </c>
      <c r="N18" s="100">
        <v>9.5998956737031002E-2</v>
      </c>
      <c r="O18" s="100">
        <v>2.7782846029440001E-3</v>
      </c>
      <c r="P18" s="100">
        <v>6.5725977959829995E-3</v>
      </c>
      <c r="Q18" s="100">
        <v>7.9986932740550003E-3</v>
      </c>
      <c r="R18" s="100">
        <v>1.2085300791606E-2</v>
      </c>
      <c r="S18" s="100">
        <v>1.7981250451742002E-2</v>
      </c>
      <c r="T18" s="100">
        <v>0.27735725506736797</v>
      </c>
      <c r="U18" s="100">
        <v>4.9495690190969992E-3</v>
      </c>
      <c r="V18" s="100">
        <v>0.22754066476495899</v>
      </c>
      <c r="W18" s="100">
        <v>1.2881723999999999E-2</v>
      </c>
      <c r="X18" s="100">
        <v>1.6735192000000003E-4</v>
      </c>
      <c r="Y18" s="100">
        <v>1.3190857899999999E-3</v>
      </c>
      <c r="Z18" s="100">
        <v>1.4993598999999999E-4</v>
      </c>
      <c r="AA18" s="100">
        <v>1.3235478999999999E-4</v>
      </c>
      <c r="AB18" s="100">
        <v>1.7687285E-3</v>
      </c>
      <c r="AC18" s="100" t="s">
        <v>443</v>
      </c>
      <c r="AD18" s="100" t="s">
        <v>443</v>
      </c>
      <c r="AE18" s="101"/>
      <c r="AF18" s="100">
        <v>1285.83205121126</v>
      </c>
      <c r="AG18" s="100">
        <v>673.81209999999999</v>
      </c>
      <c r="AH18" s="100">
        <v>5941.5642906307994</v>
      </c>
      <c r="AI18" s="100" t="s">
        <v>444</v>
      </c>
      <c r="AJ18" s="100">
        <v>13.7193693</v>
      </c>
      <c r="AK18" s="100" t="s">
        <v>444</v>
      </c>
      <c r="AL18" s="29" t="s">
        <v>49</v>
      </c>
    </row>
    <row r="19" spans="1:38" ht="26.25" customHeight="1" thickBot="1" x14ac:dyDescent="0.3">
      <c r="A19" s="40" t="s">
        <v>53</v>
      </c>
      <c r="B19" s="40" t="s">
        <v>62</v>
      </c>
      <c r="C19" s="41" t="s">
        <v>63</v>
      </c>
      <c r="D19" s="42"/>
      <c r="E19" s="100">
        <v>5.2461039996035401</v>
      </c>
      <c r="F19" s="100">
        <v>0.34920725630000005</v>
      </c>
      <c r="G19" s="100">
        <v>2.5433928527747796</v>
      </c>
      <c r="H19" s="100">
        <v>1.4094100000000002E-2</v>
      </c>
      <c r="I19" s="100">
        <v>0.32856835362461601</v>
      </c>
      <c r="J19" s="100">
        <v>0.41794922562764997</v>
      </c>
      <c r="K19" s="100">
        <v>0.54834154326649598</v>
      </c>
      <c r="L19" s="100">
        <v>6.7876800860498895E-2</v>
      </c>
      <c r="M19" s="100">
        <v>3.5411546147172999</v>
      </c>
      <c r="N19" s="100">
        <v>0.19790688631954201</v>
      </c>
      <c r="O19" s="100">
        <v>6.3125697569307998E-2</v>
      </c>
      <c r="P19" s="100">
        <v>6.5626349694031E-2</v>
      </c>
      <c r="Q19" s="100">
        <v>0.11200131445522001</v>
      </c>
      <c r="R19" s="100">
        <v>8.3334227145769005E-2</v>
      </c>
      <c r="S19" s="100">
        <v>0.15218105928397199</v>
      </c>
      <c r="T19" s="100">
        <v>2.31510023687831</v>
      </c>
      <c r="U19" s="100">
        <v>0.279607049668606</v>
      </c>
      <c r="V19" s="100">
        <v>0.72604870301604396</v>
      </c>
      <c r="W19" s="100">
        <v>9.8470393999999989E-2</v>
      </c>
      <c r="X19" s="100">
        <v>4.2518918000000001E-3</v>
      </c>
      <c r="Y19" s="100">
        <v>2.3045172060000001E-2</v>
      </c>
      <c r="Z19" s="100">
        <v>3.22252858E-3</v>
      </c>
      <c r="AA19" s="100">
        <v>2.8140906200000001E-3</v>
      </c>
      <c r="AB19" s="100">
        <v>3.333368305E-2</v>
      </c>
      <c r="AC19" s="100">
        <v>2.0000000000000002E-5</v>
      </c>
      <c r="AD19" s="100">
        <v>5.9100000000000003E-3</v>
      </c>
      <c r="AE19" s="101"/>
      <c r="AF19" s="100">
        <v>9511.518471140349</v>
      </c>
      <c r="AG19" s="100">
        <v>34.779000000000003</v>
      </c>
      <c r="AH19" s="100">
        <v>63488.029781809295</v>
      </c>
      <c r="AI19" s="100">
        <v>260.75700000000001</v>
      </c>
      <c r="AJ19" s="100">
        <v>81.454999999999998</v>
      </c>
      <c r="AK19" s="100" t="s">
        <v>444</v>
      </c>
      <c r="AL19" s="29" t="s">
        <v>49</v>
      </c>
    </row>
    <row r="20" spans="1:38" ht="26.25" customHeight="1" thickBot="1" x14ac:dyDescent="0.3">
      <c r="A20" s="40" t="s">
        <v>53</v>
      </c>
      <c r="B20" s="40" t="s">
        <v>64</v>
      </c>
      <c r="C20" s="41" t="s">
        <v>65</v>
      </c>
      <c r="D20" s="42"/>
      <c r="E20" s="100">
        <v>1.7214336596331401</v>
      </c>
      <c r="F20" s="100">
        <v>0.15978462503000002</v>
      </c>
      <c r="G20" s="100">
        <v>1.3635385210692101</v>
      </c>
      <c r="H20" s="100">
        <v>2.6764650000000001E-2</v>
      </c>
      <c r="I20" s="100">
        <v>0.15782491682297892</v>
      </c>
      <c r="J20" s="100">
        <v>0.20487754556670812</v>
      </c>
      <c r="K20" s="100">
        <v>0.2265625079311937</v>
      </c>
      <c r="L20" s="100">
        <v>6.7685266784718937E-2</v>
      </c>
      <c r="M20" s="100">
        <v>1.6534763450263199</v>
      </c>
      <c r="N20" s="100">
        <v>0.280184359476087</v>
      </c>
      <c r="O20" s="100">
        <v>2.5593582527021E-2</v>
      </c>
      <c r="P20" s="100">
        <v>1.7295258267659999E-2</v>
      </c>
      <c r="Q20" s="100">
        <v>3.3645279964035997E-2</v>
      </c>
      <c r="R20" s="100">
        <v>7.2394259188499996E-2</v>
      </c>
      <c r="S20" s="100">
        <v>7.762265416803299E-2</v>
      </c>
      <c r="T20" s="100">
        <v>0.68963248891235196</v>
      </c>
      <c r="U20" s="100">
        <v>1.6032031269336999E-2</v>
      </c>
      <c r="V20" s="100">
        <v>1.526290311631362</v>
      </c>
      <c r="W20" s="100">
        <v>0.19511811499999998</v>
      </c>
      <c r="X20" s="100">
        <v>4.5787319309999998E-2</v>
      </c>
      <c r="Y20" s="100">
        <v>8.4295982500000005E-2</v>
      </c>
      <c r="Z20" s="100">
        <v>1.8758893220000003E-2</v>
      </c>
      <c r="AA20" s="100">
        <v>1.8579780989999999E-2</v>
      </c>
      <c r="AB20" s="100">
        <v>0.16742197602</v>
      </c>
      <c r="AC20" s="100">
        <v>7.7499999999999999E-3</v>
      </c>
      <c r="AD20" s="100">
        <v>5.4299999999999999E-3</v>
      </c>
      <c r="AE20" s="101"/>
      <c r="AF20" s="100">
        <v>2520.2777729777772</v>
      </c>
      <c r="AG20" s="100">
        <v>1412.3232</v>
      </c>
      <c r="AH20" s="100">
        <v>5324.2285054191998</v>
      </c>
      <c r="AI20" s="100">
        <v>10988.262999999999</v>
      </c>
      <c r="AJ20" s="100" t="s">
        <v>444</v>
      </c>
      <c r="AK20" s="100" t="s">
        <v>444</v>
      </c>
      <c r="AL20" s="29" t="s">
        <v>49</v>
      </c>
    </row>
    <row r="21" spans="1:38" ht="26.25" customHeight="1" thickBot="1" x14ac:dyDescent="0.3">
      <c r="A21" s="40" t="s">
        <v>53</v>
      </c>
      <c r="B21" s="40" t="s">
        <v>66</v>
      </c>
      <c r="C21" s="41" t="s">
        <v>67</v>
      </c>
      <c r="D21" s="42"/>
      <c r="E21" s="100">
        <v>3.8084134382533001</v>
      </c>
      <c r="F21" s="100">
        <v>0.17779162593</v>
      </c>
      <c r="G21" s="100">
        <v>4.3109554655746001</v>
      </c>
      <c r="H21" s="100">
        <v>8.4253700000000015E-3</v>
      </c>
      <c r="I21" s="100">
        <v>0.35697041002485502</v>
      </c>
      <c r="J21" s="100">
        <v>0.40108927523638604</v>
      </c>
      <c r="K21" s="100">
        <v>0.46912603443159806</v>
      </c>
      <c r="L21" s="100">
        <v>6.0259492922786401E-2</v>
      </c>
      <c r="M21" s="100">
        <v>1.8293576500255999</v>
      </c>
      <c r="N21" s="100">
        <v>0.24224471185379798</v>
      </c>
      <c r="O21" s="100">
        <v>2.0637998267060999E-2</v>
      </c>
      <c r="P21" s="100">
        <v>1.8701632920900001E-2</v>
      </c>
      <c r="Q21" s="100">
        <v>4.1427553307900003E-2</v>
      </c>
      <c r="R21" s="100">
        <v>5.1653656446360004E-2</v>
      </c>
      <c r="S21" s="100">
        <v>7.2087896167810001E-2</v>
      </c>
      <c r="T21" s="100">
        <v>1.92081663678073</v>
      </c>
      <c r="U21" s="100">
        <v>3.0203576757249998E-2</v>
      </c>
      <c r="V21" s="100">
        <v>1.1901589942602671</v>
      </c>
      <c r="W21" s="100">
        <v>7.0573067000000003E-2</v>
      </c>
      <c r="X21" s="100">
        <v>5.5657992600000004E-3</v>
      </c>
      <c r="Y21" s="100">
        <v>4.391123131E-2</v>
      </c>
      <c r="Z21" s="100">
        <v>4.9828147900000007E-3</v>
      </c>
      <c r="AA21" s="100">
        <v>4.39748251E-3</v>
      </c>
      <c r="AB21" s="100">
        <v>5.8857327879999997E-2</v>
      </c>
      <c r="AC21" s="100" t="s">
        <v>443</v>
      </c>
      <c r="AD21" s="100" t="s">
        <v>443</v>
      </c>
      <c r="AE21" s="101"/>
      <c r="AF21" s="100">
        <v>9311.3271980201098</v>
      </c>
      <c r="AG21" s="100">
        <v>1401.7437026</v>
      </c>
      <c r="AH21" s="100">
        <v>24122.0731519937</v>
      </c>
      <c r="AI21" s="100">
        <v>928.95712479999997</v>
      </c>
      <c r="AJ21" s="100" t="s">
        <v>444</v>
      </c>
      <c r="AK21" s="100" t="s">
        <v>444</v>
      </c>
      <c r="AL21" s="29" t="s">
        <v>49</v>
      </c>
    </row>
    <row r="22" spans="1:38" ht="26.25" customHeight="1" thickBot="1" x14ac:dyDescent="0.3">
      <c r="A22" s="40" t="s">
        <v>53</v>
      </c>
      <c r="B22" s="44" t="s">
        <v>68</v>
      </c>
      <c r="C22" s="41" t="s">
        <v>69</v>
      </c>
      <c r="D22" s="42"/>
      <c r="E22" s="100">
        <v>2.44021525592184</v>
      </c>
      <c r="F22" s="100">
        <v>8.1458734980000003E-2</v>
      </c>
      <c r="G22" s="100">
        <v>2.7126409867332</v>
      </c>
      <c r="H22" s="100">
        <v>2.1034299999999999E-3</v>
      </c>
      <c r="I22" s="100">
        <v>0.20459063183162202</v>
      </c>
      <c r="J22" s="100">
        <v>0.226223508653912</v>
      </c>
      <c r="K22" s="100">
        <v>0.25460126791648802</v>
      </c>
      <c r="L22" s="100">
        <v>2.4794062925105199E-2</v>
      </c>
      <c r="M22" s="100">
        <v>3.0865714280686602</v>
      </c>
      <c r="N22" s="100">
        <v>0.26296905405739901</v>
      </c>
      <c r="O22" s="100">
        <v>7.5367963429750001E-3</v>
      </c>
      <c r="P22" s="100">
        <v>1.8776062949876E-2</v>
      </c>
      <c r="Q22" s="100">
        <v>1.7533171554351003E-2</v>
      </c>
      <c r="R22" s="100">
        <v>3.5221445933123999E-2</v>
      </c>
      <c r="S22" s="100">
        <v>4.5930874589941002E-2</v>
      </c>
      <c r="T22" s="100">
        <v>0.55432118331060298</v>
      </c>
      <c r="U22" s="100">
        <v>1.4031847984869001E-2</v>
      </c>
      <c r="V22" s="100">
        <v>0.49033840331920803</v>
      </c>
      <c r="W22" s="100">
        <v>8.8706595999999985E-2</v>
      </c>
      <c r="X22" s="100">
        <v>3.1480642080000003E-2</v>
      </c>
      <c r="Y22" s="100">
        <v>5.82292435E-2</v>
      </c>
      <c r="Z22" s="100">
        <v>1.7389327769999997E-2</v>
      </c>
      <c r="AA22" s="100">
        <v>1.381563744E-2</v>
      </c>
      <c r="AB22" s="100">
        <v>0.1209148508</v>
      </c>
      <c r="AC22" s="100" t="s">
        <v>445</v>
      </c>
      <c r="AD22" s="100">
        <v>6.2890000000000001E-2</v>
      </c>
      <c r="AE22" s="101"/>
      <c r="AF22" s="100">
        <v>23278.116947764487</v>
      </c>
      <c r="AG22" s="100">
        <v>11063.98414</v>
      </c>
      <c r="AH22" s="100">
        <v>25681.635131978081</v>
      </c>
      <c r="AI22" s="100">
        <v>2527.433</v>
      </c>
      <c r="AJ22" s="100">
        <v>7972.1003099999998</v>
      </c>
      <c r="AK22" s="100" t="s">
        <v>444</v>
      </c>
      <c r="AL22" s="29" t="s">
        <v>49</v>
      </c>
    </row>
    <row r="23" spans="1:38" ht="26.25" customHeight="1" thickBot="1" x14ac:dyDescent="0.3">
      <c r="A23" s="40" t="s">
        <v>70</v>
      </c>
      <c r="B23" s="44" t="s">
        <v>391</v>
      </c>
      <c r="C23" s="41" t="s">
        <v>387</v>
      </c>
      <c r="D23" s="83"/>
      <c r="E23" s="100">
        <v>4.564347138153984</v>
      </c>
      <c r="F23" s="100">
        <v>1.3085536365297079</v>
      </c>
      <c r="G23" s="100">
        <v>4.7817675896425549E-2</v>
      </c>
      <c r="H23" s="100">
        <v>1.1985020174211532E-3</v>
      </c>
      <c r="I23" s="100">
        <v>0.2532867286741054</v>
      </c>
      <c r="J23" s="100">
        <v>0.35332224338554785</v>
      </c>
      <c r="K23" s="100">
        <v>1.1843286298176445</v>
      </c>
      <c r="L23" s="100">
        <v>0.17016077667491467</v>
      </c>
      <c r="M23" s="100">
        <v>4.6457740996662551</v>
      </c>
      <c r="N23" s="100">
        <v>1.7838516836863128E-3</v>
      </c>
      <c r="O23" s="100">
        <v>2.7902926019461984E-3</v>
      </c>
      <c r="P23" s="100">
        <v>5.5879999999999992E-4</v>
      </c>
      <c r="Q23" s="100">
        <v>7.4370000000000003E-4</v>
      </c>
      <c r="R23" s="100">
        <v>8.2299079242557169E-3</v>
      </c>
      <c r="S23" s="100">
        <v>0.34875121165096101</v>
      </c>
      <c r="T23" s="100">
        <v>1.1261027596285767E-2</v>
      </c>
      <c r="U23" s="100">
        <v>1.5130434887340525E-3</v>
      </c>
      <c r="V23" s="100">
        <v>0.20970708308906444</v>
      </c>
      <c r="W23" s="100" t="s">
        <v>443</v>
      </c>
      <c r="X23" s="100">
        <v>5.0347851031054495E-3</v>
      </c>
      <c r="Y23" s="100">
        <v>7.3566588484228809E-3</v>
      </c>
      <c r="Z23" s="100" t="s">
        <v>443</v>
      </c>
      <c r="AA23" s="100" t="s">
        <v>443</v>
      </c>
      <c r="AB23" s="100">
        <v>1.239144395152833E-2</v>
      </c>
      <c r="AC23" s="100" t="s">
        <v>444</v>
      </c>
      <c r="AD23" s="100" t="s">
        <v>444</v>
      </c>
      <c r="AE23" s="101"/>
      <c r="AF23" s="100">
        <v>6631.4181977160224</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2.5431682426896729</v>
      </c>
      <c r="F24" s="100">
        <v>0.45940957308597541</v>
      </c>
      <c r="G24" s="100">
        <v>1.332795097505092</v>
      </c>
      <c r="H24" s="100">
        <v>4.0851822851465255E-2</v>
      </c>
      <c r="I24" s="100">
        <v>0.45742017564756865</v>
      </c>
      <c r="J24" s="100">
        <v>0.48132573116977606</v>
      </c>
      <c r="K24" s="100">
        <v>0.5256126274824664</v>
      </c>
      <c r="L24" s="100">
        <v>8.8620301276582325E-2</v>
      </c>
      <c r="M24" s="100">
        <v>1.9985506917868447</v>
      </c>
      <c r="N24" s="100">
        <v>0.15194456873753875</v>
      </c>
      <c r="O24" s="100">
        <v>6.2622923699055186E-2</v>
      </c>
      <c r="P24" s="100">
        <v>1.3031675757159623E-2</v>
      </c>
      <c r="Q24" s="100">
        <v>1.9276495012758826E-2</v>
      </c>
      <c r="R24" s="100">
        <v>0.10808231208934026</v>
      </c>
      <c r="S24" s="100">
        <v>4.7940851361581001E-2</v>
      </c>
      <c r="T24" s="100">
        <v>0.46259073019471814</v>
      </c>
      <c r="U24" s="100">
        <v>3.565275096928925E-2</v>
      </c>
      <c r="V24" s="100">
        <v>2.3312824741121281</v>
      </c>
      <c r="W24" s="100">
        <v>0.15021871702561382</v>
      </c>
      <c r="X24" s="100">
        <v>1.3306236505624855E-2</v>
      </c>
      <c r="Y24" s="100">
        <v>4.1527504049427177E-2</v>
      </c>
      <c r="Z24" s="100">
        <v>7.9254263920861285E-3</v>
      </c>
      <c r="AA24" s="100">
        <v>6.5781896100248205E-3</v>
      </c>
      <c r="AB24" s="100">
        <v>6.9337356577162973E-2</v>
      </c>
      <c r="AC24" s="100">
        <v>5.0400000000000002E-3</v>
      </c>
      <c r="AD24" s="100">
        <v>6.0000000000000002E-5</v>
      </c>
      <c r="AE24" s="101"/>
      <c r="AF24" s="100">
        <v>7999.5560292718928</v>
      </c>
      <c r="AG24" s="100">
        <v>98.506600000000006</v>
      </c>
      <c r="AH24" s="100">
        <v>25823.518083189389</v>
      </c>
      <c r="AI24" s="100">
        <v>4007.0098379819997</v>
      </c>
      <c r="AJ24" s="100" t="s">
        <v>444</v>
      </c>
      <c r="AK24" s="100" t="s">
        <v>444</v>
      </c>
      <c r="AL24" s="29" t="s">
        <v>49</v>
      </c>
    </row>
    <row r="25" spans="1:38" ht="26.25" customHeight="1" thickBot="1" x14ac:dyDescent="0.3">
      <c r="A25" s="40" t="s">
        <v>73</v>
      </c>
      <c r="B25" s="44" t="s">
        <v>74</v>
      </c>
      <c r="C25" s="46" t="s">
        <v>75</v>
      </c>
      <c r="D25" s="42"/>
      <c r="E25" s="100">
        <v>1.276052824854</v>
      </c>
      <c r="F25" s="100">
        <v>0.12854700774900002</v>
      </c>
      <c r="G25" s="100">
        <v>8.2045554101999998E-2</v>
      </c>
      <c r="H25" s="100" t="s">
        <v>443</v>
      </c>
      <c r="I25" s="100">
        <v>1.0593846012999999E-2</v>
      </c>
      <c r="J25" s="100">
        <v>1.3663854400950429E-2</v>
      </c>
      <c r="K25" s="100">
        <v>2.0827207306168098E-2</v>
      </c>
      <c r="L25" s="100">
        <v>7.53779700999438E-3</v>
      </c>
      <c r="M25" s="100">
        <v>1.4162119348300002</v>
      </c>
      <c r="N25" s="100">
        <v>7.2400000000000001E-6</v>
      </c>
      <c r="O25" s="100">
        <v>5.9999999999999997E-7</v>
      </c>
      <c r="P25" s="100">
        <v>7.2420000000000001E-5</v>
      </c>
      <c r="Q25" s="100">
        <v>1.2099999999999998E-6</v>
      </c>
      <c r="R25" s="100">
        <v>1.2070000000000001E-4</v>
      </c>
      <c r="S25" s="100">
        <v>7.8460000000000004E-5</v>
      </c>
      <c r="T25" s="100">
        <v>3.0200000000000003E-6</v>
      </c>
      <c r="U25" s="100">
        <v>1.2099999999999998E-6</v>
      </c>
      <c r="V25" s="100">
        <v>2.5347999999999999E-4</v>
      </c>
      <c r="W25" s="100" t="s">
        <v>443</v>
      </c>
      <c r="X25" s="100">
        <v>4.1930959999999999E-5</v>
      </c>
      <c r="Y25" s="100">
        <v>4.1930959999999999E-5</v>
      </c>
      <c r="Z25" s="100">
        <v>4.1930959999999999E-5</v>
      </c>
      <c r="AA25" s="100">
        <v>4.1930959999999999E-5</v>
      </c>
      <c r="AB25" s="100">
        <v>1.6772386E-4</v>
      </c>
      <c r="AC25" s="100" t="s">
        <v>444</v>
      </c>
      <c r="AD25" s="100" t="s">
        <v>444</v>
      </c>
      <c r="AE25" s="101"/>
      <c r="AF25" s="100">
        <v>44959.006209933861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1.1858054953E-2</v>
      </c>
      <c r="F26" s="100">
        <v>2.2706902921E-2</v>
      </c>
      <c r="G26" s="100">
        <v>1.1447541749999999E-3</v>
      </c>
      <c r="H26" s="100" t="s">
        <v>443</v>
      </c>
      <c r="I26" s="100">
        <v>1.7589995600000001E-4</v>
      </c>
      <c r="J26" s="100">
        <v>1.7589995600000001E-4</v>
      </c>
      <c r="K26" s="100">
        <v>1.7589995600000001E-4</v>
      </c>
      <c r="L26" s="100">
        <v>1.2218996760800501E-4</v>
      </c>
      <c r="M26" s="100">
        <v>1.012662866716</v>
      </c>
      <c r="N26" s="100">
        <v>3.6040640000000006E-2</v>
      </c>
      <c r="O26" s="100">
        <v>5.5999999999999993E-7</v>
      </c>
      <c r="P26" s="100">
        <v>5.5300000000000004E-6</v>
      </c>
      <c r="Q26" s="100">
        <v>1.0000000000000001E-7</v>
      </c>
      <c r="R26" s="100">
        <v>9.2899999999999991E-6</v>
      </c>
      <c r="S26" s="100">
        <v>7.5500000000000006E-6</v>
      </c>
      <c r="T26" s="100">
        <v>8.4E-7</v>
      </c>
      <c r="U26" s="100">
        <v>1.0000000000000001E-7</v>
      </c>
      <c r="V26" s="100">
        <v>1.2182999999999999E-4</v>
      </c>
      <c r="W26" s="100" t="s">
        <v>443</v>
      </c>
      <c r="X26" s="100">
        <v>1.5194199999999999E-6</v>
      </c>
      <c r="Y26" s="100">
        <v>1.5194199999999999E-6</v>
      </c>
      <c r="Z26" s="100">
        <v>1.5194199999999999E-6</v>
      </c>
      <c r="AA26" s="100">
        <v>1.5194199999999999E-6</v>
      </c>
      <c r="AB26" s="100">
        <v>6.0776799999999997E-6</v>
      </c>
      <c r="AC26" s="100" t="s">
        <v>444</v>
      </c>
      <c r="AD26" s="100" t="s">
        <v>444</v>
      </c>
      <c r="AE26" s="101"/>
      <c r="AF26" s="100">
        <v>193.58805721765526</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57.757915966722479</v>
      </c>
      <c r="F27" s="100">
        <v>15.022182601659859</v>
      </c>
      <c r="G27" s="100">
        <v>0.22967731531986391</v>
      </c>
      <c r="H27" s="100">
        <v>1.9379173030727426</v>
      </c>
      <c r="I27" s="100">
        <v>3.0191155854413596</v>
      </c>
      <c r="J27" s="100">
        <v>3.0191155854413596</v>
      </c>
      <c r="K27" s="100">
        <v>3.0191155854413596</v>
      </c>
      <c r="L27" s="100">
        <v>2.3092357128428915</v>
      </c>
      <c r="M27" s="100">
        <v>128.05837722675329</v>
      </c>
      <c r="N27" s="100">
        <v>5.6612523634381073E-2</v>
      </c>
      <c r="O27" s="100">
        <v>4.7758910196037748E-4</v>
      </c>
      <c r="P27" s="100">
        <v>2.9856563151238587E-2</v>
      </c>
      <c r="Q27" s="100">
        <v>7.8903515066826367E-4</v>
      </c>
      <c r="R27" s="100">
        <v>3.5168521582324065E-2</v>
      </c>
      <c r="S27" s="100">
        <v>2.4040978878277115E-2</v>
      </c>
      <c r="T27" s="100">
        <v>4.4025022066288815E-3</v>
      </c>
      <c r="U27" s="100">
        <v>6.2289209741577217E-4</v>
      </c>
      <c r="V27" s="100">
        <v>0.10713628593726425</v>
      </c>
      <c r="W27" s="100">
        <v>3.7578888999999998</v>
      </c>
      <c r="X27" s="100">
        <v>0.10037927038739999</v>
      </c>
      <c r="Y27" s="100">
        <v>0.11379233214600001</v>
      </c>
      <c r="Z27" s="100">
        <v>8.7288274739799998E-2</v>
      </c>
      <c r="AA27" s="100">
        <v>9.7883398281700007E-2</v>
      </c>
      <c r="AB27" s="100">
        <v>0.39934327555490001</v>
      </c>
      <c r="AC27" s="100">
        <v>3.7578889000000003E-3</v>
      </c>
      <c r="AD27" s="100">
        <v>7.5419229999999999E-4</v>
      </c>
      <c r="AE27" s="101"/>
      <c r="AF27" s="100">
        <v>200340.5519501071</v>
      </c>
      <c r="AG27" s="100" t="s">
        <v>444</v>
      </c>
      <c r="AH27" s="100" t="s">
        <v>444</v>
      </c>
      <c r="AI27" s="100" t="s">
        <v>444</v>
      </c>
      <c r="AJ27" s="100">
        <v>0.1087764123</v>
      </c>
      <c r="AK27" s="100" t="s">
        <v>444</v>
      </c>
      <c r="AL27" s="29" t="s">
        <v>49</v>
      </c>
    </row>
    <row r="28" spans="1:38" ht="26.25" customHeight="1" thickBot="1" x14ac:dyDescent="0.3">
      <c r="A28" s="40" t="s">
        <v>78</v>
      </c>
      <c r="B28" s="40" t="s">
        <v>81</v>
      </c>
      <c r="C28" s="41" t="s">
        <v>82</v>
      </c>
      <c r="D28" s="42"/>
      <c r="E28" s="100">
        <v>11.783947090849564</v>
      </c>
      <c r="F28" s="100">
        <v>1.5107284149237761</v>
      </c>
      <c r="G28" s="100">
        <v>4.8072840738312229E-2</v>
      </c>
      <c r="H28" s="100">
        <v>2.8578091267076999E-2</v>
      </c>
      <c r="I28" s="100">
        <v>1.0474658846950764</v>
      </c>
      <c r="J28" s="100">
        <v>1.0474658846950764</v>
      </c>
      <c r="K28" s="100">
        <v>1.0474658846950764</v>
      </c>
      <c r="L28" s="100">
        <v>0.78637776264212123</v>
      </c>
      <c r="M28" s="100">
        <v>8.4941697777109901</v>
      </c>
      <c r="N28" s="100">
        <v>1.3446198119629383E-3</v>
      </c>
      <c r="O28" s="100">
        <v>4.3608500176267097E-5</v>
      </c>
      <c r="P28" s="100">
        <v>4.2585047004951027E-3</v>
      </c>
      <c r="Q28" s="100">
        <v>8.4305029807020499E-5</v>
      </c>
      <c r="R28" s="100">
        <v>6.6068291888581173E-3</v>
      </c>
      <c r="S28" s="100">
        <v>4.4384784102654458E-3</v>
      </c>
      <c r="T28" s="100">
        <v>2.1811355888777349E-4</v>
      </c>
      <c r="U28" s="100">
        <v>8.1393059261506833E-5</v>
      </c>
      <c r="V28" s="100">
        <v>1.4563391550705823E-2</v>
      </c>
      <c r="W28" s="100">
        <v>0.56732730000000009</v>
      </c>
      <c r="X28" s="100">
        <v>1.7300242759800001E-2</v>
      </c>
      <c r="Y28" s="100">
        <v>1.9426195503600002E-2</v>
      </c>
      <c r="Z28" s="100">
        <v>1.51936619646E-2</v>
      </c>
      <c r="AA28" s="100">
        <v>1.6193631936900002E-2</v>
      </c>
      <c r="AB28" s="100">
        <v>6.8113732164899993E-2</v>
      </c>
      <c r="AC28" s="100">
        <v>5.6732730000000006E-4</v>
      </c>
      <c r="AD28" s="100">
        <v>1.157673E-4</v>
      </c>
      <c r="AE28" s="101"/>
      <c r="AF28" s="100">
        <v>33538.920989478604</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80.842099950506494</v>
      </c>
      <c r="F29" s="100">
        <v>3.1623175354353465</v>
      </c>
      <c r="G29" s="100">
        <v>0.15995840325948335</v>
      </c>
      <c r="H29" s="100">
        <v>3.0057079543091406E-2</v>
      </c>
      <c r="I29" s="100">
        <v>1.9572085684375427</v>
      </c>
      <c r="J29" s="100">
        <v>1.9572085684375427</v>
      </c>
      <c r="K29" s="100">
        <v>1.9572085684375427</v>
      </c>
      <c r="L29" s="100">
        <v>1.2650736168525765</v>
      </c>
      <c r="M29" s="100">
        <v>19.50382445593619</v>
      </c>
      <c r="N29" s="100">
        <v>1.2857621327118885E-3</v>
      </c>
      <c r="O29" s="100">
        <v>1.2799941942393317E-4</v>
      </c>
      <c r="P29" s="100">
        <v>1.356562758615144E-2</v>
      </c>
      <c r="Q29" s="100">
        <v>2.5598035186558257E-4</v>
      </c>
      <c r="R29" s="100">
        <v>2.1754780407976022E-2</v>
      </c>
      <c r="S29" s="100">
        <v>1.4588550696570446E-2</v>
      </c>
      <c r="T29" s="100">
        <v>5.1227498242999029E-4</v>
      </c>
      <c r="U29" s="100">
        <v>2.5596186488329863E-4</v>
      </c>
      <c r="V29" s="100">
        <v>4.6072581069525234E-2</v>
      </c>
      <c r="W29" s="100">
        <v>0.65223730000000002</v>
      </c>
      <c r="X29" s="100">
        <v>9.3194515808999994E-3</v>
      </c>
      <c r="Y29" s="100">
        <v>5.6434456794199998E-2</v>
      </c>
      <c r="Z29" s="100">
        <v>6.3061622362499986E-2</v>
      </c>
      <c r="AA29" s="100">
        <v>1.4496924681000001E-2</v>
      </c>
      <c r="AB29" s="100">
        <v>0.14331245541859999</v>
      </c>
      <c r="AC29" s="100">
        <v>6.0775100000000002E-4</v>
      </c>
      <c r="AD29" s="100">
        <v>1.289781E-4</v>
      </c>
      <c r="AE29" s="101"/>
      <c r="AF29" s="100">
        <v>109275.22466937732</v>
      </c>
      <c r="AG29" s="100" t="s">
        <v>444</v>
      </c>
      <c r="AH29" s="100">
        <v>13.0479850772</v>
      </c>
      <c r="AI29" s="100" t="s">
        <v>444</v>
      </c>
      <c r="AJ29" s="100" t="s">
        <v>444</v>
      </c>
      <c r="AK29" s="100" t="s">
        <v>444</v>
      </c>
      <c r="AL29" s="29" t="s">
        <v>49</v>
      </c>
    </row>
    <row r="30" spans="1:38" ht="26.25" customHeight="1" thickBot="1" x14ac:dyDescent="0.3">
      <c r="A30" s="40" t="s">
        <v>78</v>
      </c>
      <c r="B30" s="40" t="s">
        <v>85</v>
      </c>
      <c r="C30" s="41" t="s">
        <v>86</v>
      </c>
      <c r="D30" s="42"/>
      <c r="E30" s="100">
        <v>0.46143371729886862</v>
      </c>
      <c r="F30" s="100">
        <v>4.1347133147506625</v>
      </c>
      <c r="G30" s="100">
        <v>1.7766603495751084E-3</v>
      </c>
      <c r="H30" s="100">
        <v>3.1921475421304102E-3</v>
      </c>
      <c r="I30" s="100">
        <v>8.1566539349439554E-2</v>
      </c>
      <c r="J30" s="100">
        <v>8.1566539349439554E-2</v>
      </c>
      <c r="K30" s="100">
        <v>8.1566539349439554E-2</v>
      </c>
      <c r="L30" s="100">
        <v>1.3761701360199335E-2</v>
      </c>
      <c r="M30" s="100">
        <v>23.95883074175406</v>
      </c>
      <c r="N30" s="100">
        <v>2.052243450285267E-3</v>
      </c>
      <c r="O30" s="100">
        <v>1.7493717993405148E-3</v>
      </c>
      <c r="P30" s="100">
        <v>5.3447251180164059E-4</v>
      </c>
      <c r="Q30" s="100">
        <v>1.8430086613849676E-5</v>
      </c>
      <c r="R30" s="100">
        <v>7.7010742396541355E-3</v>
      </c>
      <c r="S30" s="100">
        <v>0.29664754522388698</v>
      </c>
      <c r="T30" s="100">
        <v>1.2289464663942713E-2</v>
      </c>
      <c r="U30" s="100">
        <v>1.74175300515222E-3</v>
      </c>
      <c r="V30" s="100">
        <v>0.1735263667060461</v>
      </c>
      <c r="W30" s="100">
        <v>4.4727000000000003E-2</v>
      </c>
      <c r="X30" s="100">
        <v>5.5879917690000009E-4</v>
      </c>
      <c r="Y30" s="100">
        <v>8.5820200870000011E-4</v>
      </c>
      <c r="Z30" s="100">
        <v>3.9326031880000006E-4</v>
      </c>
      <c r="AA30" s="100">
        <v>9.8148077969999995E-4</v>
      </c>
      <c r="AB30" s="100">
        <v>2.7917422841000003E-3</v>
      </c>
      <c r="AC30" s="100">
        <v>4.4727100000000001E-5</v>
      </c>
      <c r="AD30" s="100">
        <v>2.5959500000000001E-5</v>
      </c>
      <c r="AE30" s="101"/>
      <c r="AF30" s="100">
        <v>2689.1953714486999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3.6333868567324856</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168.59074884259999</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1.3017359852341752</v>
      </c>
      <c r="J32" s="100">
        <v>2.4693369798238449</v>
      </c>
      <c r="K32" s="100">
        <v>3.2023636474307526</v>
      </c>
      <c r="L32" s="100">
        <v>0.30698559957198857</v>
      </c>
      <c r="M32" s="100" t="s">
        <v>444</v>
      </c>
      <c r="N32" s="100">
        <v>9.065008617448747</v>
      </c>
      <c r="O32" s="100">
        <v>4.0572589688102047E-2</v>
      </c>
      <c r="P32" s="100" t="s">
        <v>443</v>
      </c>
      <c r="Q32" s="100">
        <v>0.10401747399175135</v>
      </c>
      <c r="R32" s="100">
        <v>3.374110622206024</v>
      </c>
      <c r="S32" s="100">
        <v>74.004283365627643</v>
      </c>
      <c r="T32" s="100">
        <v>0.52413665441254331</v>
      </c>
      <c r="U32" s="100">
        <v>6.4047272948615064E-2</v>
      </c>
      <c r="V32" s="100">
        <v>25.59720066783132</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104066.60037187033</v>
      </c>
      <c r="AL32" s="29" t="s">
        <v>411</v>
      </c>
    </row>
    <row r="33" spans="1:38" ht="26.25" customHeight="1" thickBot="1" x14ac:dyDescent="0.3">
      <c r="A33" s="40" t="s">
        <v>78</v>
      </c>
      <c r="B33" s="40" t="s">
        <v>91</v>
      </c>
      <c r="C33" s="41" t="s">
        <v>92</v>
      </c>
      <c r="D33" s="42"/>
      <c r="E33" s="100" t="s">
        <v>444</v>
      </c>
      <c r="F33" s="100" t="s">
        <v>444</v>
      </c>
      <c r="G33" s="100" t="s">
        <v>444</v>
      </c>
      <c r="H33" s="100" t="s">
        <v>444</v>
      </c>
      <c r="I33" s="100">
        <v>0.58746445669746317</v>
      </c>
      <c r="J33" s="100">
        <v>1.0878971420323391</v>
      </c>
      <c r="K33" s="100">
        <v>2.1757942840646782</v>
      </c>
      <c r="L33" s="100">
        <v>2.3063419411085591E-2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104066.60037187033</v>
      </c>
      <c r="AL33" s="29" t="s">
        <v>411</v>
      </c>
    </row>
    <row r="34" spans="1:38" ht="26.25" customHeight="1" thickBot="1" x14ac:dyDescent="0.3">
      <c r="A34" s="40" t="s">
        <v>70</v>
      </c>
      <c r="B34" s="40" t="s">
        <v>93</v>
      </c>
      <c r="C34" s="41" t="s">
        <v>94</v>
      </c>
      <c r="D34" s="42"/>
      <c r="E34" s="100">
        <v>2.178869399826298</v>
      </c>
      <c r="F34" s="100">
        <v>0.14927203596112293</v>
      </c>
      <c r="G34" s="100">
        <v>7.9430226855106062E-2</v>
      </c>
      <c r="H34" s="100">
        <v>3.5734479251195038E-4</v>
      </c>
      <c r="I34" s="100">
        <v>0.25220092660226279</v>
      </c>
      <c r="J34" s="100">
        <v>0.37536753550140206</v>
      </c>
      <c r="K34" s="100">
        <v>0.83444509372336095</v>
      </c>
      <c r="L34" s="100">
        <v>3.186207882829821E-2</v>
      </c>
      <c r="M34" s="100">
        <v>0.5655459534295979</v>
      </c>
      <c r="N34" s="100">
        <v>0.15755407555555601</v>
      </c>
      <c r="O34" s="100">
        <v>4.1440859803855488E-4</v>
      </c>
      <c r="P34" s="100">
        <v>1.0019599999999999E-3</v>
      </c>
      <c r="Q34" s="100">
        <v>1.3334900000000001E-3</v>
      </c>
      <c r="R34" s="100">
        <v>2.0718829578920146E-3</v>
      </c>
      <c r="S34" s="100">
        <v>5.1774989541460279</v>
      </c>
      <c r="T34" s="100">
        <v>2.9006138248187444E-3</v>
      </c>
      <c r="U34" s="100">
        <v>4.1440859803855488E-4</v>
      </c>
      <c r="V34" s="100">
        <v>4.1437608997840283E-2</v>
      </c>
      <c r="W34" s="100">
        <v>1.0630047999999999</v>
      </c>
      <c r="X34" s="100">
        <v>1.6798483229652846E-3</v>
      </c>
      <c r="Y34" s="100">
        <v>2.0601568528920144E-3</v>
      </c>
      <c r="Z34" s="100">
        <v>9.5349321199999994E-4</v>
      </c>
      <c r="AA34" s="100">
        <v>1.3630479E-4</v>
      </c>
      <c r="AB34" s="100">
        <v>4.8298027888572992E-3</v>
      </c>
      <c r="AC34" s="100" t="s">
        <v>444</v>
      </c>
      <c r="AD34" s="100" t="s">
        <v>444</v>
      </c>
      <c r="AE34" s="101"/>
      <c r="AF34" s="100">
        <v>1740.7531742720867</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2.5969960786896609</v>
      </c>
      <c r="F35" s="100">
        <v>0.1054601031011279</v>
      </c>
      <c r="G35" s="100">
        <v>0.97069066522114344</v>
      </c>
      <c r="H35" s="100">
        <v>3.9143663421426915E-4</v>
      </c>
      <c r="I35" s="100">
        <v>9.1988068431294326E-2</v>
      </c>
      <c r="J35" s="100">
        <v>9.7098516677477334E-2</v>
      </c>
      <c r="K35" s="100">
        <v>0.10220896492366041</v>
      </c>
      <c r="L35" s="100">
        <v>3.5360875935523027E-2</v>
      </c>
      <c r="M35" s="100">
        <v>0.54570527088929954</v>
      </c>
      <c r="N35" s="100">
        <v>4.5362544947347896E-3</v>
      </c>
      <c r="O35" s="100">
        <v>4.9895686360013005E-4</v>
      </c>
      <c r="P35" s="100">
        <v>1.9054759343535399E-3</v>
      </c>
      <c r="Q35" s="100">
        <v>4.0813838124377604E-3</v>
      </c>
      <c r="R35" s="100" t="s">
        <v>443</v>
      </c>
      <c r="S35" s="100">
        <v>4.0813838124377604E-3</v>
      </c>
      <c r="T35" s="100">
        <v>0.13853498072880779</v>
      </c>
      <c r="U35" s="100">
        <v>9.07250898946977E-3</v>
      </c>
      <c r="V35" s="100">
        <v>2.2227958332407032E-2</v>
      </c>
      <c r="W35" s="100" t="s">
        <v>443</v>
      </c>
      <c r="X35" s="100">
        <v>1.7029657123635001E-3</v>
      </c>
      <c r="Y35" s="100">
        <v>1.6908416450493798E-3</v>
      </c>
      <c r="Z35" s="100">
        <v>6.507269844434699E-4</v>
      </c>
      <c r="AA35" s="100" t="s">
        <v>443</v>
      </c>
      <c r="AB35" s="100">
        <v>4.0445343418563399E-3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6.7769406380721096</v>
      </c>
      <c r="F36" s="100">
        <v>0.27707161213956688</v>
      </c>
      <c r="G36" s="100">
        <v>0.47601376384714755</v>
      </c>
      <c r="H36" s="100">
        <v>9.5390416788810066E-4</v>
      </c>
      <c r="I36" s="100">
        <v>0.17500135738731265</v>
      </c>
      <c r="J36" s="100">
        <v>0.18817790348703739</v>
      </c>
      <c r="K36" s="100">
        <v>0.19485429943784338</v>
      </c>
      <c r="L36" s="100">
        <v>6.0994565535915493E-2</v>
      </c>
      <c r="M36" s="100">
        <v>1.057657938103538</v>
      </c>
      <c r="N36" s="100">
        <v>1.5418009910818271E-2</v>
      </c>
      <c r="O36" s="100">
        <v>1.1860752916074023E-3</v>
      </c>
      <c r="P36" s="100">
        <v>4.6865160177450389E-3</v>
      </c>
      <c r="Q36" s="100">
        <v>6.2429515572294935E-3</v>
      </c>
      <c r="R36" s="100">
        <v>5.9303362371804658E-3</v>
      </c>
      <c r="S36" s="100">
        <v>7.367200482020167E-2</v>
      </c>
      <c r="T36" s="100">
        <v>0.11860678017488699</v>
      </c>
      <c r="U36" s="100">
        <v>1.1860673592719572E-2</v>
      </c>
      <c r="V36" s="100">
        <v>0.14232807309327966</v>
      </c>
      <c r="W36" s="100">
        <v>8.9787260880271946E-2</v>
      </c>
      <c r="X36" s="100">
        <v>1.3331420144571701E-3</v>
      </c>
      <c r="Y36" s="100">
        <v>1.1807090391451401E-3</v>
      </c>
      <c r="Z36" s="100">
        <v>4.6987301282774E-4</v>
      </c>
      <c r="AA36" s="100">
        <v>4.0329850465710002E-5</v>
      </c>
      <c r="AB36" s="100">
        <v>3.0260562015918852E-3</v>
      </c>
      <c r="AC36" s="100">
        <v>3.2752413421889867E-3</v>
      </c>
      <c r="AD36" s="100">
        <v>1.5562544873629375E-3</v>
      </c>
      <c r="AE36" s="101"/>
      <c r="AF36" s="100">
        <v>6794.5506291962238</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0.84965966000000015</v>
      </c>
      <c r="F37" s="100">
        <v>3.0832287029999999E-2</v>
      </c>
      <c r="G37" s="100">
        <v>2.6793999999999999E-4</v>
      </c>
      <c r="H37" s="100" t="s">
        <v>443</v>
      </c>
      <c r="I37" s="100">
        <v>1.6060130099999998E-3</v>
      </c>
      <c r="J37" s="100">
        <v>1.6180130099999999E-3</v>
      </c>
      <c r="K37" s="100">
        <v>1.6180130099999999E-3</v>
      </c>
      <c r="L37" s="100">
        <v>1.034258107E-4</v>
      </c>
      <c r="M37" s="100">
        <v>0.10149607000000001</v>
      </c>
      <c r="N37" s="100">
        <v>6.6012635000000008E-6</v>
      </c>
      <c r="O37" s="100">
        <v>7.2687725000000004E-7</v>
      </c>
      <c r="P37" s="100">
        <v>3.6270089999999996E-4</v>
      </c>
      <c r="Q37" s="100">
        <v>2.1609107999999999E-4</v>
      </c>
      <c r="R37" s="100">
        <v>6.3153068399999989E-6</v>
      </c>
      <c r="S37" s="100">
        <v>1.151530684E-6</v>
      </c>
      <c r="T37" s="100">
        <v>5.9484295899999996E-6</v>
      </c>
      <c r="U37" s="100">
        <v>3.9626100799999996E-5</v>
      </c>
      <c r="V37" s="100">
        <v>2.9413126350000002E-4</v>
      </c>
      <c r="W37" s="100">
        <v>2.0794999999999999E-4</v>
      </c>
      <c r="X37" s="100">
        <v>2.8793999999999997E-7</v>
      </c>
      <c r="Y37" s="100">
        <v>1.1597399999999999E-6</v>
      </c>
      <c r="Z37" s="100">
        <v>4.3990000000000001E-7</v>
      </c>
      <c r="AA37" s="100">
        <v>4.319E-7</v>
      </c>
      <c r="AB37" s="100">
        <v>2.3194799999999999E-6</v>
      </c>
      <c r="AC37" s="100" t="s">
        <v>444</v>
      </c>
      <c r="AD37" s="100" t="s">
        <v>444</v>
      </c>
      <c r="AE37" s="101"/>
      <c r="AF37" s="100" t="s">
        <v>444</v>
      </c>
      <c r="AG37" s="100" t="s">
        <v>444</v>
      </c>
      <c r="AH37" s="100">
        <v>2469.6080648841353</v>
      </c>
      <c r="AI37" s="100" t="s">
        <v>444</v>
      </c>
      <c r="AJ37" s="100" t="s">
        <v>444</v>
      </c>
      <c r="AK37" s="100" t="s">
        <v>444</v>
      </c>
      <c r="AL37" s="29" t="s">
        <v>49</v>
      </c>
    </row>
    <row r="38" spans="1:38" ht="26.25" customHeight="1" thickBot="1" x14ac:dyDescent="0.3">
      <c r="A38" s="40" t="s">
        <v>70</v>
      </c>
      <c r="B38" s="40" t="s">
        <v>101</v>
      </c>
      <c r="C38" s="41" t="s">
        <v>102</v>
      </c>
      <c r="D38" s="47"/>
      <c r="E38" s="100">
        <v>2.2512018176709274</v>
      </c>
      <c r="F38" s="100">
        <v>0.16266886335878167</v>
      </c>
      <c r="G38" s="100">
        <v>4.2699446488100919E-3</v>
      </c>
      <c r="H38" s="100">
        <v>5.5458953684132039E-4</v>
      </c>
      <c r="I38" s="100">
        <v>0.11959734072646766</v>
      </c>
      <c r="J38" s="100">
        <v>0.12817619901179653</v>
      </c>
      <c r="K38" s="100">
        <v>0.17071503398120794</v>
      </c>
      <c r="L38" s="100">
        <v>6.6373601462252893E-2</v>
      </c>
      <c r="M38" s="100">
        <v>0.95267043806011298</v>
      </c>
      <c r="N38" s="100">
        <v>3.985195179596417E-6</v>
      </c>
      <c r="O38" s="100">
        <v>9.9762011558125079E-4</v>
      </c>
      <c r="P38" s="100" t="s">
        <v>443</v>
      </c>
      <c r="Q38" s="100" t="s">
        <v>443</v>
      </c>
      <c r="R38" s="100">
        <v>4.1159208811532002E-3</v>
      </c>
      <c r="S38" s="100">
        <v>0.13633558025838252</v>
      </c>
      <c r="T38" s="100">
        <v>5.1516889070925311E-3</v>
      </c>
      <c r="U38" s="100">
        <v>6.840547482454179E-4</v>
      </c>
      <c r="V38" s="100">
        <v>8.1753501036233578E-2</v>
      </c>
      <c r="W38" s="100" t="s">
        <v>443</v>
      </c>
      <c r="X38" s="100">
        <v>2.0712441258461944E-3</v>
      </c>
      <c r="Y38" s="100">
        <v>3.3012725902284591E-3</v>
      </c>
      <c r="Z38" s="100" t="s">
        <v>443</v>
      </c>
      <c r="AA38" s="100" t="s">
        <v>443</v>
      </c>
      <c r="AB38" s="100">
        <v>5.3725167160746535E-3</v>
      </c>
      <c r="AC38" s="100" t="s">
        <v>444</v>
      </c>
      <c r="AD38" s="100" t="s">
        <v>444</v>
      </c>
      <c r="AE38" s="101"/>
      <c r="AF38" s="100">
        <v>2923.6527498736359</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4.096555780616308</v>
      </c>
      <c r="F39" s="100">
        <v>0.81334428262288272</v>
      </c>
      <c r="G39" s="100">
        <v>3.233064253502473</v>
      </c>
      <c r="H39" s="100">
        <v>1.6588586667480719E-2</v>
      </c>
      <c r="I39" s="100">
        <v>0.2095679791913449</v>
      </c>
      <c r="J39" s="100">
        <v>0.22647350011274889</v>
      </c>
      <c r="K39" s="100">
        <v>0.22748920279474888</v>
      </c>
      <c r="L39" s="100">
        <v>7.0459036240820352E-2</v>
      </c>
      <c r="M39" s="100">
        <v>3.2454385400798866</v>
      </c>
      <c r="N39" s="100">
        <v>8.2552644730957067E-2</v>
      </c>
      <c r="O39" s="100">
        <v>5.3070662896296016E-3</v>
      </c>
      <c r="P39" s="100">
        <v>1.9446807933140665E-2</v>
      </c>
      <c r="Q39" s="100">
        <v>5.0297703727757437E-2</v>
      </c>
      <c r="R39" s="100">
        <v>9.5998020525074085E-2</v>
      </c>
      <c r="S39" s="100">
        <v>5.790130698599396E-2</v>
      </c>
      <c r="T39" s="100">
        <v>0.63627440750280762</v>
      </c>
      <c r="U39" s="100">
        <v>3.3079962467588578E-3</v>
      </c>
      <c r="V39" s="100">
        <v>0.16439298445380052</v>
      </c>
      <c r="W39" s="100">
        <v>0.35017281099785524</v>
      </c>
      <c r="X39" s="100">
        <v>0.22336939187934221</v>
      </c>
      <c r="Y39" s="100">
        <v>0.25226880511911692</v>
      </c>
      <c r="Z39" s="100">
        <v>0.16704878556253408</v>
      </c>
      <c r="AA39" s="100">
        <v>8.4125438757153725E-2</v>
      </c>
      <c r="AB39" s="100">
        <v>0.72681242132109891</v>
      </c>
      <c r="AC39" s="100">
        <v>4.6271952902376297E-2</v>
      </c>
      <c r="AD39" s="100">
        <v>4.736920286330417E-2</v>
      </c>
      <c r="AE39" s="101"/>
      <c r="AF39" s="100">
        <v>32554.854306203342</v>
      </c>
      <c r="AG39" s="100">
        <v>20.93</v>
      </c>
      <c r="AH39" s="100">
        <v>66515.814054689239</v>
      </c>
      <c r="AI39" s="100">
        <v>355.88195999999999</v>
      </c>
      <c r="AJ39" s="100">
        <v>1480</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13.815699066442512</v>
      </c>
      <c r="F41" s="100">
        <v>10.322876205639375</v>
      </c>
      <c r="G41" s="100">
        <v>18.364745248890372</v>
      </c>
      <c r="H41" s="100">
        <v>1.0167363479033871</v>
      </c>
      <c r="I41" s="100">
        <v>12.077712429376643</v>
      </c>
      <c r="J41" s="100">
        <v>12.334894467999085</v>
      </c>
      <c r="K41" s="100">
        <v>13.058631055998262</v>
      </c>
      <c r="L41" s="100">
        <v>1.2169521737089872</v>
      </c>
      <c r="M41" s="100">
        <v>75.774984997590167</v>
      </c>
      <c r="N41" s="100">
        <v>0.94879542770688863</v>
      </c>
      <c r="O41" s="100">
        <v>0.21938343393197487</v>
      </c>
      <c r="P41" s="100">
        <v>8.8890563113490945E-2</v>
      </c>
      <c r="Q41" s="100">
        <v>2.9600301757649577E-2</v>
      </c>
      <c r="R41" s="100">
        <v>0.45938578043404976</v>
      </c>
      <c r="S41" s="100">
        <v>0.20493397831938398</v>
      </c>
      <c r="T41" s="100">
        <v>8.4006003863695555E-2</v>
      </c>
      <c r="U41" s="100">
        <v>3.4720410343412778E-2</v>
      </c>
      <c r="V41" s="100">
        <v>9.4534342688654789</v>
      </c>
      <c r="W41" s="100">
        <v>13.2877302900982</v>
      </c>
      <c r="X41" s="100">
        <v>2.5980302311681536</v>
      </c>
      <c r="Y41" s="100">
        <v>2.8249164607360369</v>
      </c>
      <c r="Z41" s="100">
        <v>1.1474376153594668</v>
      </c>
      <c r="AA41" s="100">
        <v>1.4417623313832935</v>
      </c>
      <c r="AB41" s="100">
        <v>8.0121466390399512</v>
      </c>
      <c r="AC41" s="100">
        <v>8.5087254326790984E-2</v>
      </c>
      <c r="AD41" s="100">
        <v>0.78866120160575992</v>
      </c>
      <c r="AE41" s="101"/>
      <c r="AF41" s="100">
        <v>165945.36327790609</v>
      </c>
      <c r="AG41" s="100">
        <v>4634.8627720000004</v>
      </c>
      <c r="AH41" s="100">
        <v>146585.08887162423</v>
      </c>
      <c r="AI41" s="100">
        <v>16444.466375678196</v>
      </c>
      <c r="AJ41" s="100" t="s">
        <v>444</v>
      </c>
      <c r="AK41" s="100" t="s">
        <v>444</v>
      </c>
      <c r="AL41" s="29" t="s">
        <v>49</v>
      </c>
    </row>
    <row r="42" spans="1:38" ht="26.25" customHeight="1" thickBot="1" x14ac:dyDescent="0.3">
      <c r="A42" s="40" t="s">
        <v>70</v>
      </c>
      <c r="B42" s="40" t="s">
        <v>107</v>
      </c>
      <c r="C42" s="41" t="s">
        <v>108</v>
      </c>
      <c r="D42" s="42"/>
      <c r="E42" s="100">
        <v>0.17892901441624609</v>
      </c>
      <c r="F42" s="100">
        <v>1.423835416633386</v>
      </c>
      <c r="G42" s="100">
        <v>6.2159284239753402E-4</v>
      </c>
      <c r="H42" s="100">
        <v>1.9810232927740097E-4</v>
      </c>
      <c r="I42" s="100">
        <v>7.2455156654071054E-3</v>
      </c>
      <c r="J42" s="100">
        <v>7.5934178580378264E-3</v>
      </c>
      <c r="K42" s="100">
        <v>7.9827624228477057E-3</v>
      </c>
      <c r="L42" s="100">
        <v>8.6623668133890938E-4</v>
      </c>
      <c r="M42" s="100">
        <v>12.5014540946759</v>
      </c>
      <c r="N42" s="100">
        <v>5.3164713596214985E-4</v>
      </c>
      <c r="O42" s="100">
        <v>2.2321578431648992E-4</v>
      </c>
      <c r="P42" s="100" t="s">
        <v>443</v>
      </c>
      <c r="Q42" s="100" t="s">
        <v>443</v>
      </c>
      <c r="R42" s="100">
        <v>1.7608260802032753E-3</v>
      </c>
      <c r="S42" s="100">
        <v>5.1586017243623709E-2</v>
      </c>
      <c r="T42" s="100">
        <v>1.6113025463418743E-3</v>
      </c>
      <c r="U42" s="100">
        <v>2.1493338870384995E-4</v>
      </c>
      <c r="V42" s="100">
        <v>2.6746278931189985E-2</v>
      </c>
      <c r="W42" s="100" t="s">
        <v>443</v>
      </c>
      <c r="X42" s="100">
        <v>7.4428116393908947E-4</v>
      </c>
      <c r="Y42" s="100">
        <v>7.6060300520753459E-4</v>
      </c>
      <c r="Z42" s="100" t="s">
        <v>443</v>
      </c>
      <c r="AA42" s="100" t="s">
        <v>443</v>
      </c>
      <c r="AB42" s="100">
        <v>1.5048841791466244E-3</v>
      </c>
      <c r="AC42" s="100" t="s">
        <v>444</v>
      </c>
      <c r="AD42" s="100" t="s">
        <v>444</v>
      </c>
      <c r="AE42" s="101"/>
      <c r="AF42" s="100">
        <v>940.85432521393295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2.0681442159879997</v>
      </c>
      <c r="F43" s="100">
        <v>0.34284975021300002</v>
      </c>
      <c r="G43" s="100">
        <v>5.7249438747180008</v>
      </c>
      <c r="H43" s="100">
        <v>3.4650000000000002E-5</v>
      </c>
      <c r="I43" s="100">
        <v>0.45434615521900001</v>
      </c>
      <c r="J43" s="100">
        <v>0.56776110521900003</v>
      </c>
      <c r="K43" s="100">
        <v>0.57629905521899993</v>
      </c>
      <c r="L43" s="100">
        <v>4.6424078479999999E-2</v>
      </c>
      <c r="M43" s="100">
        <v>2.4777689511200003</v>
      </c>
      <c r="N43" s="100">
        <v>0.26012973563000003</v>
      </c>
      <c r="O43" s="100">
        <v>5.3638834319999999E-3</v>
      </c>
      <c r="P43" s="100">
        <v>8.1391887769999994E-3</v>
      </c>
      <c r="Q43" s="100">
        <v>1.4614828418000001E-2</v>
      </c>
      <c r="R43" s="100">
        <v>0.20708223391199998</v>
      </c>
      <c r="S43" s="100">
        <v>5.4402200152000001E-2</v>
      </c>
      <c r="T43" s="100">
        <v>1.9519733087919999</v>
      </c>
      <c r="U43" s="100">
        <v>1.864542605E-3</v>
      </c>
      <c r="V43" s="100">
        <v>0.31811948967800002</v>
      </c>
      <c r="W43" s="100">
        <v>0.48500014678999998</v>
      </c>
      <c r="X43" s="100">
        <v>0.1373562736027</v>
      </c>
      <c r="Y43" s="100">
        <v>0.177284976053</v>
      </c>
      <c r="Z43" s="100">
        <v>8.5039939725000013E-2</v>
      </c>
      <c r="AA43" s="100">
        <v>5.9602457695699995E-2</v>
      </c>
      <c r="AB43" s="100">
        <v>0.45928364706700003</v>
      </c>
      <c r="AC43" s="100">
        <v>5.4956470000000002E-4</v>
      </c>
      <c r="AD43" s="100">
        <v>0.13872002579003001</v>
      </c>
      <c r="AE43" s="101"/>
      <c r="AF43" s="100">
        <v>16457.699242000002</v>
      </c>
      <c r="AG43" s="100">
        <v>816</v>
      </c>
      <c r="AH43" s="100">
        <v>6568.0019801352</v>
      </c>
      <c r="AI43" s="100">
        <v>5.2709999999999999</v>
      </c>
      <c r="AJ43" s="100" t="s">
        <v>444</v>
      </c>
      <c r="AK43" s="100" t="s">
        <v>444</v>
      </c>
      <c r="AL43" s="29" t="s">
        <v>49</v>
      </c>
    </row>
    <row r="44" spans="1:38" ht="26.25" customHeight="1" thickBot="1" x14ac:dyDescent="0.3">
      <c r="A44" s="40" t="s">
        <v>70</v>
      </c>
      <c r="B44" s="40" t="s">
        <v>111</v>
      </c>
      <c r="C44" s="41" t="s">
        <v>112</v>
      </c>
      <c r="D44" s="42"/>
      <c r="E44" s="100">
        <v>6.4915240205952731</v>
      </c>
      <c r="F44" s="100">
        <v>3.0544294017268077</v>
      </c>
      <c r="G44" s="100">
        <v>0.35736281057987024</v>
      </c>
      <c r="H44" s="100">
        <v>1.3614999215565864E-3</v>
      </c>
      <c r="I44" s="100">
        <v>0.31367296041183901</v>
      </c>
      <c r="J44" s="100">
        <v>0.3312961562105135</v>
      </c>
      <c r="K44" s="100">
        <v>0.50946658342229867</v>
      </c>
      <c r="L44" s="100">
        <v>0.14994591387540646</v>
      </c>
      <c r="M44" s="100">
        <v>7.6298437538429038</v>
      </c>
      <c r="N44" s="100">
        <v>1.5326048956020525E-2</v>
      </c>
      <c r="O44" s="100">
        <v>4.3384800651763587E-3</v>
      </c>
      <c r="P44" s="100">
        <v>4.4466999999999998E-4</v>
      </c>
      <c r="Q44" s="100">
        <v>6.7071300000000004E-3</v>
      </c>
      <c r="R44" s="100">
        <v>1.367793807043723E-2</v>
      </c>
      <c r="S44" s="100">
        <v>0.57841648534887824</v>
      </c>
      <c r="T44" s="100">
        <v>1.7225646712718937E-2</v>
      </c>
      <c r="U44" s="100">
        <v>1.7738542883532511E-3</v>
      </c>
      <c r="V44" s="100">
        <v>0.3351100126157921</v>
      </c>
      <c r="W44" s="100">
        <v>4.3725999999999999E-3</v>
      </c>
      <c r="X44" s="100">
        <v>5.4251774768673527E-3</v>
      </c>
      <c r="Y44" s="100">
        <v>8.7636716811386565E-3</v>
      </c>
      <c r="Z44" s="100">
        <v>4.7400000000000006E-9</v>
      </c>
      <c r="AA44" s="100">
        <v>6.8999999999999997E-9</v>
      </c>
      <c r="AB44" s="100">
        <v>1.4188860798006006E-2</v>
      </c>
      <c r="AC44" s="100" t="s">
        <v>444</v>
      </c>
      <c r="AD44" s="100" t="s">
        <v>444</v>
      </c>
      <c r="AE44" s="101"/>
      <c r="AF44" s="100">
        <v>7584.5683973139348</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0.29444327724562602</v>
      </c>
      <c r="F45" s="100">
        <v>1.1635227717509701E-2</v>
      </c>
      <c r="G45" s="100">
        <v>9.1914113602563602E-2</v>
      </c>
      <c r="H45" s="100">
        <v>4.5957056801281798E-5</v>
      </c>
      <c r="I45" s="100">
        <v>9.4293376903557408E-3</v>
      </c>
      <c r="J45" s="100">
        <v>9.9531897842643994E-3</v>
      </c>
      <c r="K45" s="100">
        <v>1.0477041878173001E-2</v>
      </c>
      <c r="L45" s="100">
        <v>3.3002681919602501E-3</v>
      </c>
      <c r="M45" s="100">
        <v>5.8766184598874803E-2</v>
      </c>
      <c r="N45" s="100">
        <v>4.5957056801282001E-4</v>
      </c>
      <c r="O45" s="100">
        <v>4.5957056801280002E-5</v>
      </c>
      <c r="P45" s="100">
        <v>2.2978528400641001E-4</v>
      </c>
      <c r="Q45" s="100">
        <v>2.2978528400641001E-4</v>
      </c>
      <c r="R45" s="100" t="s">
        <v>443</v>
      </c>
      <c r="S45" s="100">
        <v>2.2978528400641001E-4</v>
      </c>
      <c r="T45" s="100">
        <v>3.2169939760897E-4</v>
      </c>
      <c r="U45" s="100">
        <v>9.1914113602564003E-4</v>
      </c>
      <c r="V45" s="100">
        <v>2.2978528400640899E-3</v>
      </c>
      <c r="W45" s="100" t="s">
        <v>443</v>
      </c>
      <c r="X45" s="100">
        <v>2.0482848794366E-4</v>
      </c>
      <c r="Y45" s="100">
        <v>2.0482848794366E-4</v>
      </c>
      <c r="Z45" s="100">
        <v>7.7931785649570001E-5</v>
      </c>
      <c r="AA45" s="100" t="s">
        <v>443</v>
      </c>
      <c r="AB45" s="100">
        <v>4.8758876153688998E-4</v>
      </c>
      <c r="AC45" s="100" t="s">
        <v>444</v>
      </c>
      <c r="AD45" s="100" t="s">
        <v>444</v>
      </c>
      <c r="AE45" s="101"/>
      <c r="AF45" s="100">
        <v>2780.5704794339999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0.98379540574097069</v>
      </c>
      <c r="F47" s="100">
        <v>0.21146378733762813</v>
      </c>
      <c r="G47" s="100">
        <v>2.0217477738284671E-2</v>
      </c>
      <c r="H47" s="100">
        <v>9.7304751057914516E-6</v>
      </c>
      <c r="I47" s="100">
        <v>1.0157809800647337E-2</v>
      </c>
      <c r="J47" s="100">
        <v>1.0433895553650898E-2</v>
      </c>
      <c r="K47" s="100">
        <v>1.2298672850516255E-2</v>
      </c>
      <c r="L47" s="100">
        <v>6.5649208336507536E-3</v>
      </c>
      <c r="M47" s="100">
        <v>6.5858160510996555</v>
      </c>
      <c r="N47" s="100">
        <v>7.4414115140932162E-8</v>
      </c>
      <c r="O47" s="100">
        <v>2.0713603807897958E-5</v>
      </c>
      <c r="P47" s="100" t="s">
        <v>443</v>
      </c>
      <c r="Q47" s="100" t="s">
        <v>443</v>
      </c>
      <c r="R47" s="100">
        <v>1.1268687629103058E-4</v>
      </c>
      <c r="S47" s="100">
        <v>3.7177678555348412E-3</v>
      </c>
      <c r="T47" s="100">
        <v>1.0670517899976484E-4</v>
      </c>
      <c r="U47" s="100">
        <v>1.3059239647091037E-5</v>
      </c>
      <c r="V47" s="100">
        <v>1.8541316087035812E-3</v>
      </c>
      <c r="W47" s="100" t="s">
        <v>443</v>
      </c>
      <c r="X47" s="100">
        <v>4.0630076947858251E-5</v>
      </c>
      <c r="Y47" s="100">
        <v>5.3614953616694994E-5</v>
      </c>
      <c r="Z47" s="100" t="s">
        <v>443</v>
      </c>
      <c r="AA47" s="100" t="s">
        <v>443</v>
      </c>
      <c r="AB47" s="100">
        <v>9.4245030564553238E-5</v>
      </c>
      <c r="AC47" s="100" t="s">
        <v>444</v>
      </c>
      <c r="AD47" s="100" t="s">
        <v>444</v>
      </c>
      <c r="AE47" s="101"/>
      <c r="AF47" s="100">
        <v>2800.9380904095369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0.77512031999999997</v>
      </c>
      <c r="F49" s="100">
        <v>1.66544994</v>
      </c>
      <c r="G49" s="100">
        <v>0.36747656000000001</v>
      </c>
      <c r="H49" s="100">
        <v>0.19153281999999999</v>
      </c>
      <c r="I49" s="100">
        <v>0.33310055999999999</v>
      </c>
      <c r="J49" s="100">
        <v>0.77723463999999998</v>
      </c>
      <c r="K49" s="100">
        <v>2.2206703999999999</v>
      </c>
      <c r="L49" s="100">
        <v>0.20481695999999999</v>
      </c>
      <c r="M49" s="100">
        <v>1.3208375799999998</v>
      </c>
      <c r="N49" s="100">
        <v>0.75225210000000009</v>
      </c>
      <c r="O49" s="100">
        <v>0.17071404000000001</v>
      </c>
      <c r="P49" s="100">
        <v>4.1637569999999999E-2</v>
      </c>
      <c r="Q49" s="100">
        <v>6.8008030000000011E-2</v>
      </c>
      <c r="R49" s="100">
        <v>0.58015013999999998</v>
      </c>
      <c r="S49" s="100">
        <v>0.30811801999999999</v>
      </c>
      <c r="T49" s="100">
        <v>0.22206703999999999</v>
      </c>
      <c r="U49" s="100">
        <v>8.3275099999999998E-3</v>
      </c>
      <c r="V49" s="100">
        <v>0.75225210000000009</v>
      </c>
      <c r="W49" s="100">
        <v>0.41637570000000002</v>
      </c>
      <c r="X49" s="100">
        <v>1.8736906499999999</v>
      </c>
      <c r="Y49" s="100">
        <v>1.5267108999999999</v>
      </c>
      <c r="Z49" s="100">
        <v>1.31852305</v>
      </c>
      <c r="AA49" s="100">
        <v>0.84663058999999996</v>
      </c>
      <c r="AB49" s="100">
        <v>5.5655551900000004</v>
      </c>
      <c r="AC49" s="100" t="s">
        <v>444</v>
      </c>
      <c r="AD49" s="100" t="s">
        <v>444</v>
      </c>
      <c r="AE49" s="101"/>
      <c r="AF49" s="100" t="s">
        <v>444</v>
      </c>
      <c r="AG49" s="100" t="s">
        <v>444</v>
      </c>
      <c r="AH49" s="100" t="s">
        <v>444</v>
      </c>
      <c r="AI49" s="100" t="s">
        <v>444</v>
      </c>
      <c r="AJ49" s="100" t="s">
        <v>444</v>
      </c>
      <c r="AK49" s="100">
        <v>2647.92</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1338.3106200000002</v>
      </c>
      <c r="AL51" s="97" t="s">
        <v>431</v>
      </c>
    </row>
    <row r="52" spans="1:38" ht="26.25" customHeight="1" thickBot="1" x14ac:dyDescent="0.3">
      <c r="A52" s="40" t="s">
        <v>119</v>
      </c>
      <c r="B52" s="44" t="s">
        <v>129</v>
      </c>
      <c r="C52" s="46" t="s">
        <v>390</v>
      </c>
      <c r="D52" s="43"/>
      <c r="E52" s="100" t="s">
        <v>443</v>
      </c>
      <c r="F52" s="100">
        <v>7.3387195890000001</v>
      </c>
      <c r="G52" s="100">
        <v>3.2200000000000002E-4</v>
      </c>
      <c r="H52" s="100" t="s">
        <v>444</v>
      </c>
      <c r="I52" s="100">
        <v>0.1238707369364984</v>
      </c>
      <c r="J52" s="100">
        <v>0.25258119387299699</v>
      </c>
      <c r="K52" s="100">
        <v>0.35391639124713803</v>
      </c>
      <c r="L52" s="100">
        <v>7.8300170100629009E-4</v>
      </c>
      <c r="M52" s="100" t="s">
        <v>443</v>
      </c>
      <c r="N52" s="100">
        <v>0.17242729976684198</v>
      </c>
      <c r="O52" s="100">
        <v>4.1551965340062003E-2</v>
      </c>
      <c r="P52" s="100">
        <v>2.9241285618493002E-2</v>
      </c>
      <c r="Q52" s="100">
        <v>2.3298605682490998E-2</v>
      </c>
      <c r="R52" s="100">
        <v>9.6995149243565004E-2</v>
      </c>
      <c r="S52" s="100">
        <v>0.130896361440761</v>
      </c>
      <c r="T52" s="100">
        <v>1.7765655452393361</v>
      </c>
      <c r="U52" s="100">
        <v>8.3766314429139996E-3</v>
      </c>
      <c r="V52" s="100">
        <v>0.69162010451589795</v>
      </c>
      <c r="W52" s="100">
        <v>0.25798670699999998</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2.575810251287356</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1.9252865006616731</v>
      </c>
      <c r="AL53" s="29" t="s">
        <v>133</v>
      </c>
    </row>
    <row r="54" spans="1:38" ht="37.5" customHeight="1" thickBot="1" x14ac:dyDescent="0.3">
      <c r="A54" s="40" t="s">
        <v>119</v>
      </c>
      <c r="B54" s="44" t="s">
        <v>134</v>
      </c>
      <c r="C54" s="46" t="s">
        <v>135</v>
      </c>
      <c r="D54" s="43"/>
      <c r="E54" s="100" t="s">
        <v>444</v>
      </c>
      <c r="F54" s="100">
        <v>3.5985978882199996</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614939.67018276174</v>
      </c>
      <c r="AL54" s="29" t="s">
        <v>441</v>
      </c>
    </row>
    <row r="55" spans="1:38" ht="26.25" customHeight="1" thickBot="1" x14ac:dyDescent="0.3">
      <c r="A55" s="40" t="s">
        <v>119</v>
      </c>
      <c r="B55" s="44" t="s">
        <v>136</v>
      </c>
      <c r="C55" s="46" t="s">
        <v>137</v>
      </c>
      <c r="D55" s="43"/>
      <c r="E55" s="100">
        <v>3.9205187000000009E-2</v>
      </c>
      <c r="F55" s="100">
        <v>3.5236231200082062E-2</v>
      </c>
      <c r="G55" s="100">
        <v>1.4491372130000002</v>
      </c>
      <c r="H55" s="100" t="s">
        <v>443</v>
      </c>
      <c r="I55" s="100">
        <v>6.94228350158691E-2</v>
      </c>
      <c r="J55" s="100">
        <v>6.94228350158691E-2</v>
      </c>
      <c r="K55" s="100">
        <v>6.94228350158691E-2</v>
      </c>
      <c r="L55" s="100">
        <v>5.5538268012695291E-2</v>
      </c>
      <c r="M55" s="100">
        <v>0.129806588</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549.613393879</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14.28586103</v>
      </c>
      <c r="F57" s="100">
        <v>0.31163749000000002</v>
      </c>
      <c r="G57" s="100">
        <v>5.2370095399999999</v>
      </c>
      <c r="H57" s="100">
        <v>0.28261825000000002</v>
      </c>
      <c r="I57" s="100">
        <v>0.12555740000000001</v>
      </c>
      <c r="J57" s="100">
        <v>0.33283384999999999</v>
      </c>
      <c r="K57" s="100">
        <v>0.56037206000000006</v>
      </c>
      <c r="L57" s="100">
        <v>3.7667199999999999E-3</v>
      </c>
      <c r="M57" s="100">
        <v>7.2256754000000001</v>
      </c>
      <c r="N57" s="100">
        <v>0.59433552000000001</v>
      </c>
      <c r="O57" s="100">
        <v>2.2109799999999999E-2</v>
      </c>
      <c r="P57" s="100">
        <v>0.23698084</v>
      </c>
      <c r="Q57" s="100">
        <v>6.5507839999999998E-2</v>
      </c>
      <c r="R57" s="100">
        <v>0.36099301</v>
      </c>
      <c r="S57" s="100">
        <v>0.26080810000000004</v>
      </c>
      <c r="T57" s="100">
        <v>0.20210667000000002</v>
      </c>
      <c r="U57" s="100">
        <v>0.10918016</v>
      </c>
      <c r="V57" s="100">
        <v>1.1773206000000001</v>
      </c>
      <c r="W57" s="100">
        <v>0.47071586000000004</v>
      </c>
      <c r="X57" s="100">
        <v>4.3165796400000001E-3</v>
      </c>
      <c r="Y57" s="100">
        <v>4.5047599499999993E-3</v>
      </c>
      <c r="Z57" s="100">
        <v>3.4672118300000001E-3</v>
      </c>
      <c r="AA57" s="100">
        <v>3.6677268100000003E-3</v>
      </c>
      <c r="AB57" s="100">
        <v>1.5956293350000001E-2</v>
      </c>
      <c r="AC57" s="100">
        <v>8.3683399999999999</v>
      </c>
      <c r="AD57" s="100">
        <v>3.0640499999999999</v>
      </c>
      <c r="AE57" s="101"/>
      <c r="AF57" s="100" t="s">
        <v>444</v>
      </c>
      <c r="AG57" s="100" t="s">
        <v>444</v>
      </c>
      <c r="AH57" s="100" t="s">
        <v>444</v>
      </c>
      <c r="AI57" s="100" t="s">
        <v>444</v>
      </c>
      <c r="AJ57" s="100" t="s">
        <v>444</v>
      </c>
      <c r="AK57" s="100">
        <v>5555.3410000000003</v>
      </c>
      <c r="AL57" s="29" t="s">
        <v>143</v>
      </c>
    </row>
    <row r="58" spans="1:38" ht="26.25" customHeight="1" thickBot="1" x14ac:dyDescent="0.3">
      <c r="A58" s="40" t="s">
        <v>53</v>
      </c>
      <c r="B58" s="40" t="s">
        <v>144</v>
      </c>
      <c r="C58" s="41" t="s">
        <v>145</v>
      </c>
      <c r="D58" s="42"/>
      <c r="E58" s="100">
        <v>6.0778592700000011</v>
      </c>
      <c r="F58" s="100">
        <v>0.75391154999999999</v>
      </c>
      <c r="G58" s="100">
        <v>3.1425418000000001</v>
      </c>
      <c r="H58" s="100">
        <v>1.3258269999999999E-2</v>
      </c>
      <c r="I58" s="100">
        <v>6.2157009999999999E-2</v>
      </c>
      <c r="J58" s="100">
        <v>0.12948630999999999</v>
      </c>
      <c r="K58" s="100">
        <v>1.89150252</v>
      </c>
      <c r="L58" s="100">
        <v>5.6730000000000001E-5</v>
      </c>
      <c r="M58" s="100">
        <v>36.581216350000005</v>
      </c>
      <c r="N58" s="100">
        <v>0.11592988</v>
      </c>
      <c r="O58" s="100">
        <v>9.3201499999999993E-3</v>
      </c>
      <c r="P58" s="100">
        <v>3.1443789999999999E-2</v>
      </c>
      <c r="Q58" s="100">
        <v>1.8036480000000001E-2</v>
      </c>
      <c r="R58" s="100">
        <v>0.14238213000000002</v>
      </c>
      <c r="S58" s="100">
        <v>5.015754E-2</v>
      </c>
      <c r="T58" s="100">
        <v>6.4201019999999998E-2</v>
      </c>
      <c r="U58" s="100">
        <v>3.1356519999999999E-2</v>
      </c>
      <c r="V58" s="100">
        <v>0.20506653</v>
      </c>
      <c r="W58" s="100">
        <v>0.31094646999999997</v>
      </c>
      <c r="X58" s="100">
        <v>8.4550833899999997E-3</v>
      </c>
      <c r="Y58" s="100">
        <v>1.8545099239999998E-2</v>
      </c>
      <c r="Z58" s="100">
        <v>3.1778844600000001E-3</v>
      </c>
      <c r="AA58" s="100">
        <v>2.1346816199999999E-3</v>
      </c>
      <c r="AB58" s="100">
        <v>3.231276324E-2</v>
      </c>
      <c r="AC58" s="100" t="s">
        <v>444</v>
      </c>
      <c r="AD58" s="100">
        <v>9.5420000000000005E-2</v>
      </c>
      <c r="AE58" s="101"/>
      <c r="AF58" s="100" t="s">
        <v>444</v>
      </c>
      <c r="AG58" s="100" t="s">
        <v>444</v>
      </c>
      <c r="AH58" s="100" t="s">
        <v>444</v>
      </c>
      <c r="AI58" s="100" t="s">
        <v>444</v>
      </c>
      <c r="AJ58" s="100" t="s">
        <v>444</v>
      </c>
      <c r="AK58" s="100">
        <v>2599.6610000000001</v>
      </c>
      <c r="AL58" s="29" t="s">
        <v>146</v>
      </c>
    </row>
    <row r="59" spans="1:38" ht="26.25" customHeight="1" thickBot="1" x14ac:dyDescent="0.3">
      <c r="A59" s="40" t="s">
        <v>53</v>
      </c>
      <c r="B59" s="48" t="s">
        <v>147</v>
      </c>
      <c r="C59" s="41" t="s">
        <v>400</v>
      </c>
      <c r="D59" s="42"/>
      <c r="E59" s="100">
        <v>7.3181974259999985</v>
      </c>
      <c r="F59" s="100">
        <v>0.29304660999999999</v>
      </c>
      <c r="G59" s="100">
        <v>5.9337972379999995</v>
      </c>
      <c r="H59" s="100">
        <v>0.17557999999999999</v>
      </c>
      <c r="I59" s="100">
        <v>0.48867885657981619</v>
      </c>
      <c r="J59" s="100">
        <v>0.56726732562413507</v>
      </c>
      <c r="K59" s="100">
        <v>0.63562989002259451</v>
      </c>
      <c r="L59" s="100">
        <v>8.446407984234849E-4</v>
      </c>
      <c r="M59" s="100">
        <v>0.11611234000000001</v>
      </c>
      <c r="N59" s="100">
        <v>1.394762107240169</v>
      </c>
      <c r="O59" s="100">
        <v>0.135570910500661</v>
      </c>
      <c r="P59" s="100">
        <v>2.8120866907999999E-2</v>
      </c>
      <c r="Q59" s="100">
        <v>0.12317198952109201</v>
      </c>
      <c r="R59" s="100">
        <v>0.43332288242442402</v>
      </c>
      <c r="S59" s="100">
        <v>0.14133000000000001</v>
      </c>
      <c r="T59" s="100">
        <v>0.47487385769917001</v>
      </c>
      <c r="U59" s="100">
        <v>25.097597272000002</v>
      </c>
      <c r="V59" s="100">
        <v>0.31091000000000002</v>
      </c>
      <c r="W59" s="100">
        <v>9.0750822000000009E-2</v>
      </c>
      <c r="X59" s="100">
        <v>1.464624087E-2</v>
      </c>
      <c r="Y59" s="100">
        <v>2.1998919690000004E-2</v>
      </c>
      <c r="Z59" s="100">
        <v>2.1998919690000004E-2</v>
      </c>
      <c r="AA59" s="100">
        <v>2.1998919690000004E-2</v>
      </c>
      <c r="AB59" s="100">
        <v>8.0641000000000004E-2</v>
      </c>
      <c r="AC59" s="100" t="s">
        <v>444</v>
      </c>
      <c r="AD59" s="100">
        <v>0.20499999999999999</v>
      </c>
      <c r="AE59" s="101"/>
      <c r="AF59" s="100" t="s">
        <v>444</v>
      </c>
      <c r="AG59" s="100" t="s">
        <v>444</v>
      </c>
      <c r="AH59" s="100" t="s">
        <v>444</v>
      </c>
      <c r="AI59" s="100" t="s">
        <v>444</v>
      </c>
      <c r="AJ59" s="100" t="s">
        <v>444</v>
      </c>
      <c r="AK59" s="100">
        <v>2261.1835179999998</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0.69107419999999997</v>
      </c>
      <c r="J60" s="100">
        <v>2.2583014299999999</v>
      </c>
      <c r="K60" s="100">
        <v>4.4351002500000005</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0.10976065583283676</v>
      </c>
      <c r="J61" s="100">
        <v>1.0976065583283676</v>
      </c>
      <c r="K61" s="100">
        <v>3.6386859888333829</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3012261.2105365759</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0.38601790599999997</v>
      </c>
      <c r="F63" s="100">
        <v>1.5254259999999999</v>
      </c>
      <c r="G63" s="100">
        <v>9.0134659300000006</v>
      </c>
      <c r="H63" s="100" t="s">
        <v>443</v>
      </c>
      <c r="I63" s="100">
        <v>0.53212783264812002</v>
      </c>
      <c r="J63" s="100">
        <v>0.57921533914683221</v>
      </c>
      <c r="K63" s="100">
        <v>0.73595061363859415</v>
      </c>
      <c r="L63" s="100">
        <v>1.4893839314147359E-3</v>
      </c>
      <c r="M63" s="100">
        <v>4.7794746529999994</v>
      </c>
      <c r="N63" s="100">
        <v>1.68687E-2</v>
      </c>
      <c r="O63" s="100">
        <v>5.6229000000000001E-3</v>
      </c>
      <c r="P63" s="100">
        <v>1.12458E-4</v>
      </c>
      <c r="Q63" s="100">
        <v>1.4994400000000001E-3</v>
      </c>
      <c r="R63" s="100">
        <v>1.8743E-3</v>
      </c>
      <c r="S63" s="100" t="s">
        <v>443</v>
      </c>
      <c r="T63" s="100">
        <v>1.12458E-4</v>
      </c>
      <c r="U63" s="100">
        <v>7.4971999999999997E-2</v>
      </c>
      <c r="V63" s="100" t="s">
        <v>443</v>
      </c>
      <c r="W63" s="100">
        <v>5.9074555000000001E-2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0.40202291000000001</v>
      </c>
      <c r="F64" s="100" t="s">
        <v>445</v>
      </c>
      <c r="G64" s="100" t="s">
        <v>443</v>
      </c>
      <c r="H64" s="100" t="s">
        <v>443</v>
      </c>
      <c r="I64" s="100" t="s">
        <v>445</v>
      </c>
      <c r="J64" s="100" t="s">
        <v>445</v>
      </c>
      <c r="K64" s="100" t="s">
        <v>445</v>
      </c>
      <c r="L64" s="100" t="s">
        <v>445</v>
      </c>
      <c r="M64" s="100">
        <v>0.15871368000000002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1110.2530000000002</v>
      </c>
      <c r="AL64" s="29" t="s">
        <v>158</v>
      </c>
    </row>
    <row r="65" spans="1:38" ht="26.25" customHeight="1" thickBot="1" x14ac:dyDescent="0.3">
      <c r="A65" s="40" t="s">
        <v>53</v>
      </c>
      <c r="B65" s="44" t="s">
        <v>159</v>
      </c>
      <c r="C65" s="41" t="s">
        <v>160</v>
      </c>
      <c r="D65" s="42"/>
      <c r="E65" s="100">
        <v>0.79499940999999996</v>
      </c>
      <c r="F65" s="100" t="s">
        <v>444</v>
      </c>
      <c r="G65" s="100" t="s">
        <v>443</v>
      </c>
      <c r="H65" s="100">
        <v>0.17230000000000001</v>
      </c>
      <c r="I65" s="100" t="s">
        <v>444</v>
      </c>
      <c r="J65" s="100" t="s">
        <v>444</v>
      </c>
      <c r="K65" s="100" t="s">
        <v>444</v>
      </c>
      <c r="L65" s="100" t="s">
        <v>444</v>
      </c>
      <c r="M65" s="100" t="s">
        <v>445</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1897.8589999999999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3.7615629999999997E-2</v>
      </c>
      <c r="F68" s="100" t="s">
        <v>444</v>
      </c>
      <c r="G68" s="100">
        <v>0.46437629699999999</v>
      </c>
      <c r="H68" s="100" t="s">
        <v>444</v>
      </c>
      <c r="I68" s="100" t="s">
        <v>445</v>
      </c>
      <c r="J68" s="100" t="s">
        <v>445</v>
      </c>
      <c r="K68" s="100" t="s">
        <v>445</v>
      </c>
      <c r="L68" s="100" t="s">
        <v>445</v>
      </c>
      <c r="M68" s="100">
        <v>1.7927777999999998E-2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7.1615202359999994</v>
      </c>
      <c r="F70" s="100">
        <v>13.3440637688</v>
      </c>
      <c r="G70" s="100">
        <v>4.5704533769999998</v>
      </c>
      <c r="H70" s="100">
        <v>0.77470910199999987</v>
      </c>
      <c r="I70" s="100">
        <v>0.28714753048051012</v>
      </c>
      <c r="J70" s="100">
        <v>0.56332675990446357</v>
      </c>
      <c r="K70" s="100">
        <v>0.90514432300065018</v>
      </c>
      <c r="L70" s="100">
        <v>5.066974807464E-5</v>
      </c>
      <c r="M70" s="100">
        <v>1.93566086</v>
      </c>
      <c r="N70" s="100">
        <v>0.21426476</v>
      </c>
      <c r="O70" s="100">
        <v>7.45E-3</v>
      </c>
      <c r="P70" s="100">
        <v>0.271042272305</v>
      </c>
      <c r="Q70" s="100" t="s">
        <v>443</v>
      </c>
      <c r="R70" s="100" t="s">
        <v>443</v>
      </c>
      <c r="S70" s="100">
        <v>0.29096031</v>
      </c>
      <c r="T70" s="100">
        <v>1.0865732800000001</v>
      </c>
      <c r="U70" s="100" t="s">
        <v>443</v>
      </c>
      <c r="V70" s="100">
        <v>0.45266000000000006</v>
      </c>
      <c r="W70" s="100">
        <v>0.13020933900000001</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5.0557015619999994</v>
      </c>
      <c r="F72" s="100">
        <v>1.79360695</v>
      </c>
      <c r="G72" s="100">
        <v>6.3691506600000007</v>
      </c>
      <c r="H72" s="100">
        <v>6.4000000000000001E-2</v>
      </c>
      <c r="I72" s="100">
        <v>4.3774548695493962</v>
      </c>
      <c r="J72" s="100">
        <v>6.1174590495517842</v>
      </c>
      <c r="K72" s="100">
        <v>10.42902441722466</v>
      </c>
      <c r="L72" s="100">
        <v>0.36790041996810385</v>
      </c>
      <c r="M72" s="100">
        <v>248.16587641299998</v>
      </c>
      <c r="N72" s="100">
        <v>51.416357342585499</v>
      </c>
      <c r="O72" s="100">
        <v>0.67849732900000004</v>
      </c>
      <c r="P72" s="100">
        <v>0.67311575400000001</v>
      </c>
      <c r="Q72" s="100">
        <v>0.8779087109999999</v>
      </c>
      <c r="R72" s="100">
        <v>10.865531569100002</v>
      </c>
      <c r="S72" s="100">
        <v>3.6710951553829068</v>
      </c>
      <c r="T72" s="100">
        <v>3.50844084</v>
      </c>
      <c r="U72" s="100">
        <v>0.23050917200000001</v>
      </c>
      <c r="V72" s="100">
        <v>59.901769684299992</v>
      </c>
      <c r="W72" s="100">
        <v>15.520512620000002</v>
      </c>
      <c r="X72" s="100">
        <v>2.6732726922399999</v>
      </c>
      <c r="Y72" s="100">
        <v>3.3811491164399996</v>
      </c>
      <c r="Z72" s="100">
        <v>1.7104956197280001</v>
      </c>
      <c r="AA72" s="100">
        <v>1.2422140430999999</v>
      </c>
      <c r="AB72" s="100">
        <v>9.0071314718099984</v>
      </c>
      <c r="AC72" s="100">
        <v>6.3640401919999992</v>
      </c>
      <c r="AD72" s="100">
        <v>64.533959999999993</v>
      </c>
      <c r="AE72" s="101"/>
      <c r="AF72" s="100" t="s">
        <v>444</v>
      </c>
      <c r="AG72" s="100" t="s">
        <v>444</v>
      </c>
      <c r="AH72" s="100" t="s">
        <v>444</v>
      </c>
      <c r="AI72" s="100" t="s">
        <v>444</v>
      </c>
      <c r="AJ72" s="100" t="s">
        <v>444</v>
      </c>
      <c r="AK72" s="100">
        <v>10456.096000000001</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5.0019012000000002E-2</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8.9914669000000003E-5</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0.51279908900000004</v>
      </c>
      <c r="F80" s="100">
        <v>0.65180816000000008</v>
      </c>
      <c r="G80" s="100">
        <v>3.2407117620000006</v>
      </c>
      <c r="H80" s="100">
        <v>7.1901700000000001E-3</v>
      </c>
      <c r="I80" s="100">
        <v>5.5492355321049396E-2</v>
      </c>
      <c r="J80" s="100">
        <v>7.310689035438489E-2</v>
      </c>
      <c r="K80" s="100">
        <v>7.8559326619999995E-2</v>
      </c>
      <c r="L80" s="100">
        <v>4.9385136781063989E-5</v>
      </c>
      <c r="M80" s="100">
        <v>0.32398833100000002</v>
      </c>
      <c r="N80" s="100">
        <v>9.5897612527449905</v>
      </c>
      <c r="O80" s="100">
        <v>0.25956430244407003</v>
      </c>
      <c r="P80" s="100">
        <v>0.112096988824719</v>
      </c>
      <c r="Q80" s="100">
        <v>0.77948343535959208</v>
      </c>
      <c r="R80" s="100">
        <v>0.5966784222</v>
      </c>
      <c r="S80" s="100">
        <v>1.600978609284988</v>
      </c>
      <c r="T80" s="100">
        <v>0.22752352143379301</v>
      </c>
      <c r="U80" s="100">
        <v>0.60221006580408298</v>
      </c>
      <c r="V80" s="100">
        <v>21.231117601778447</v>
      </c>
      <c r="W80" s="100">
        <v>0.51576909800000004</v>
      </c>
      <c r="X80" s="100">
        <v>1.4790350000000002E-4</v>
      </c>
      <c r="Y80" s="100">
        <v>1.4790350000000002E-4</v>
      </c>
      <c r="Z80" s="100">
        <v>1.4790350000000002E-4</v>
      </c>
      <c r="AA80" s="100">
        <v>1.4790350000000002E-4</v>
      </c>
      <c r="AB80" s="100">
        <v>5.9161400000000007E-4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8.068334626229981E-3</v>
      </c>
      <c r="J81" s="100">
        <v>3.8444284708625806E-2</v>
      </c>
      <c r="K81" s="100">
        <v>0.12015844336518329</v>
      </c>
      <c r="L81" s="100">
        <v>6.4081769534439999E-6</v>
      </c>
      <c r="M81" s="100">
        <v>0.16126970386666667</v>
      </c>
      <c r="N81" s="100">
        <v>0.56342684207999993</v>
      </c>
      <c r="O81" s="100">
        <v>8.0915799999999993E-3</v>
      </c>
      <c r="P81" s="100" t="s">
        <v>443</v>
      </c>
      <c r="Q81" s="100">
        <v>1.73391E-2</v>
      </c>
      <c r="R81" s="100">
        <v>0.18841348920000001</v>
      </c>
      <c r="S81" s="100">
        <v>7.54E-4</v>
      </c>
      <c r="T81" s="100" t="s">
        <v>443</v>
      </c>
      <c r="U81" s="100" t="s">
        <v>443</v>
      </c>
      <c r="V81" s="100">
        <v>1.1070151751395998</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13.824976322725247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10445852</v>
      </c>
      <c r="AL82" s="99" t="s">
        <v>440</v>
      </c>
    </row>
    <row r="83" spans="1:38" ht="26.25" customHeight="1" thickBot="1" x14ac:dyDescent="0.3">
      <c r="A83" s="40" t="s">
        <v>53</v>
      </c>
      <c r="B83" s="51" t="s">
        <v>209</v>
      </c>
      <c r="C83" s="52" t="s">
        <v>210</v>
      </c>
      <c r="D83" s="42"/>
      <c r="E83" s="100">
        <v>5.6728765E-2</v>
      </c>
      <c r="F83" s="100">
        <v>7.9355124530624807E-2</v>
      </c>
      <c r="G83" s="100">
        <v>5.1685837999999998E-2</v>
      </c>
      <c r="H83" s="100" t="s">
        <v>444</v>
      </c>
      <c r="I83" s="100">
        <v>1.4103439812656202E-2</v>
      </c>
      <c r="J83" s="100">
        <v>7.2517517174921525E-2</v>
      </c>
      <c r="K83" s="100">
        <v>0.38763246364296711</v>
      </c>
      <c r="L83" s="100">
        <v>5.2657386886540347E-4</v>
      </c>
      <c r="M83" s="100">
        <v>0.21818016199999998</v>
      </c>
      <c r="N83" s="100" t="s">
        <v>444</v>
      </c>
      <c r="O83" s="100" t="s">
        <v>444</v>
      </c>
      <c r="P83" s="100" t="s">
        <v>444</v>
      </c>
      <c r="Q83" s="100" t="s">
        <v>444</v>
      </c>
      <c r="R83" s="100" t="s">
        <v>444</v>
      </c>
      <c r="S83" s="100" t="s">
        <v>444</v>
      </c>
      <c r="T83" s="100" t="s">
        <v>444</v>
      </c>
      <c r="U83" s="100" t="s">
        <v>444</v>
      </c>
      <c r="V83" s="100" t="s">
        <v>444</v>
      </c>
      <c r="W83" s="100">
        <v>1.8991000000000001E-2</v>
      </c>
      <c r="X83" s="100">
        <v>2.4885808860000001E-3</v>
      </c>
      <c r="Y83" s="100">
        <v>1.05184966859E-2</v>
      </c>
      <c r="Z83" s="100">
        <v>1.3882311716391999E-2</v>
      </c>
      <c r="AA83" s="100">
        <v>3.3160346639199997E-4</v>
      </c>
      <c r="AB83" s="100">
        <v>2.7220992754000001E-2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0.17669014700000002</v>
      </c>
      <c r="F85" s="100">
        <v>29.19727877815922</v>
      </c>
      <c r="G85" s="100">
        <v>2.8854400000000001E-4</v>
      </c>
      <c r="H85" s="100">
        <v>2.2439999999999999E-3</v>
      </c>
      <c r="I85" s="100" t="s">
        <v>444</v>
      </c>
      <c r="J85" s="100" t="s">
        <v>444</v>
      </c>
      <c r="K85" s="100" t="s">
        <v>444</v>
      </c>
      <c r="L85" s="100" t="s">
        <v>444</v>
      </c>
      <c r="M85" s="100">
        <v>9.6269430000000007E-3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2.6399883399999999</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0.77182967676258052</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1006749</v>
      </c>
      <c r="AL87" s="29" t="s">
        <v>217</v>
      </c>
    </row>
    <row r="88" spans="1:38" ht="26.25" customHeight="1" thickBot="1" x14ac:dyDescent="0.3">
      <c r="A88" s="40" t="s">
        <v>206</v>
      </c>
      <c r="B88" s="46" t="s">
        <v>220</v>
      </c>
      <c r="C88" s="50" t="s">
        <v>221</v>
      </c>
      <c r="D88" s="42"/>
      <c r="E88" s="100">
        <v>1.8367137000000002E-2</v>
      </c>
      <c r="F88" s="100">
        <v>7.0090529147009999</v>
      </c>
      <c r="G88" s="100">
        <v>3.4297780000000001E-3</v>
      </c>
      <c r="H88" s="100">
        <v>2.7076753000000002E-2</v>
      </c>
      <c r="I88" s="100" t="s">
        <v>444</v>
      </c>
      <c r="J88" s="100" t="s">
        <v>444</v>
      </c>
      <c r="K88" s="100" t="s">
        <v>444</v>
      </c>
      <c r="L88" s="100" t="s">
        <v>444</v>
      </c>
      <c r="M88" s="100">
        <v>0.326100944</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2.6866799E-2</v>
      </c>
      <c r="F89" s="100">
        <v>7.6425251231818176</v>
      </c>
      <c r="G89" s="100" t="s">
        <v>443</v>
      </c>
      <c r="H89" s="100">
        <v>1.1000000000000001E-3</v>
      </c>
      <c r="I89" s="100" t="s">
        <v>444</v>
      </c>
      <c r="J89" s="100" t="s">
        <v>444</v>
      </c>
      <c r="K89" s="100" t="s">
        <v>444</v>
      </c>
      <c r="L89" s="100" t="s">
        <v>444</v>
      </c>
      <c r="M89" s="100">
        <v>1.7799999999999999E-4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3.60589516778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4.1044472146231206E-2</v>
      </c>
      <c r="F91" s="100">
        <v>0.12752620108667162</v>
      </c>
      <c r="G91" s="100">
        <v>1.3074519565871549E-2</v>
      </c>
      <c r="H91" s="100">
        <v>0.20649004277179434</v>
      </c>
      <c r="I91" s="100">
        <v>0.63336110923974975</v>
      </c>
      <c r="J91" s="100">
        <v>0.65175113025724762</v>
      </c>
      <c r="K91" s="100">
        <v>0.65554948601138285</v>
      </c>
      <c r="L91" s="100">
        <v>2.7605393064513289E-3</v>
      </c>
      <c r="M91" s="100">
        <v>1.2559577505326955</v>
      </c>
      <c r="N91" s="100">
        <v>0.44802769256986397</v>
      </c>
      <c r="O91" s="100">
        <v>0.1920244823188694</v>
      </c>
      <c r="P91" s="100">
        <v>3.2132256401278796E-3</v>
      </c>
      <c r="Q91" s="100">
        <v>9.0037198834039527E-4</v>
      </c>
      <c r="R91" s="100">
        <v>0.29906741862828018</v>
      </c>
      <c r="S91" s="100">
        <v>12.060712008239454</v>
      </c>
      <c r="T91" s="100">
        <v>0.55737992568509753</v>
      </c>
      <c r="U91" s="100">
        <v>6.864771435595797E-2</v>
      </c>
      <c r="V91" s="100">
        <v>6.9711840886028131</v>
      </c>
      <c r="W91" s="100">
        <v>2.2720491635675956E-3</v>
      </c>
      <c r="X91" s="100">
        <v>2.5219746375600314E-3</v>
      </c>
      <c r="Y91" s="100">
        <v>1.0224221505054179E-3</v>
      </c>
      <c r="Z91" s="100">
        <v>1.0224221505054179E-3</v>
      </c>
      <c r="AA91" s="100">
        <v>1.0224221505054179E-3</v>
      </c>
      <c r="AB91" s="100">
        <v>5.5892410893762859E-3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1.1771759999999999E-2</v>
      </c>
      <c r="F92" s="100">
        <v>0.78016885000000002</v>
      </c>
      <c r="G92" s="100">
        <v>1.6660000000000001E-2</v>
      </c>
      <c r="H92" s="100" t="s">
        <v>443</v>
      </c>
      <c r="I92" s="100" t="s">
        <v>445</v>
      </c>
      <c r="J92" s="100" t="s">
        <v>445</v>
      </c>
      <c r="K92" s="100" t="s">
        <v>443</v>
      </c>
      <c r="L92" s="100" t="s">
        <v>443</v>
      </c>
      <c r="M92" s="100">
        <v>9.6460599999999997E-3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355.43</v>
      </c>
      <c r="AL92" s="29" t="s">
        <v>229</v>
      </c>
    </row>
    <row r="93" spans="1:38" ht="26.25" customHeight="1" thickBot="1" x14ac:dyDescent="0.3">
      <c r="A93" s="40" t="s">
        <v>53</v>
      </c>
      <c r="B93" s="44" t="s">
        <v>230</v>
      </c>
      <c r="C93" s="41" t="s">
        <v>403</v>
      </c>
      <c r="D93" s="47"/>
      <c r="E93" s="100">
        <v>8.4022262732000003E-2</v>
      </c>
      <c r="F93" s="100">
        <v>3.0936915341914246</v>
      </c>
      <c r="G93" s="100">
        <v>2.4804041999999998E-2</v>
      </c>
      <c r="H93" s="100" t="s">
        <v>443</v>
      </c>
      <c r="I93" s="100">
        <v>2.4842130727348817E-2</v>
      </c>
      <c r="J93" s="100">
        <v>6.9140422625023235E-2</v>
      </c>
      <c r="K93" s="100">
        <v>9.0102230670697642E-2</v>
      </c>
      <c r="L93" s="100">
        <v>6.7149176640000002E-7</v>
      </c>
      <c r="M93" s="100">
        <v>9.6662616956000008E-2</v>
      </c>
      <c r="N93" s="100" t="s">
        <v>443</v>
      </c>
      <c r="O93" s="100" t="s">
        <v>444</v>
      </c>
      <c r="P93" s="100" t="s">
        <v>443</v>
      </c>
      <c r="Q93" s="100" t="s">
        <v>444</v>
      </c>
      <c r="R93" s="100" t="s">
        <v>444</v>
      </c>
      <c r="S93" s="100" t="s">
        <v>444</v>
      </c>
      <c r="T93" s="100" t="s">
        <v>444</v>
      </c>
      <c r="U93" s="100" t="s">
        <v>444</v>
      </c>
      <c r="V93" s="100" t="s">
        <v>444</v>
      </c>
      <c r="W93" s="100">
        <v>1.7987999999999999E-3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0.23988550000000003</v>
      </c>
      <c r="F95" s="100" t="s">
        <v>444</v>
      </c>
      <c r="G95" s="100">
        <v>2.284E-3</v>
      </c>
      <c r="H95" s="100" t="s">
        <v>443</v>
      </c>
      <c r="I95" s="100" t="s">
        <v>445</v>
      </c>
      <c r="J95" s="100" t="s">
        <v>445</v>
      </c>
      <c r="K95" s="100" t="s">
        <v>445</v>
      </c>
      <c r="L95" s="100" t="s">
        <v>443</v>
      </c>
      <c r="M95" s="100">
        <v>9.9335000000000007E-2</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20.184271535099999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0.224450078</v>
      </c>
      <c r="F98" s="100" t="s">
        <v>443</v>
      </c>
      <c r="G98" s="100" t="s">
        <v>443</v>
      </c>
      <c r="H98" s="100" t="s">
        <v>443</v>
      </c>
      <c r="I98" s="100">
        <v>0.20528298</v>
      </c>
      <c r="J98" s="100">
        <v>0.20934174999999999</v>
      </c>
      <c r="K98" s="100">
        <v>0.22005999999999998</v>
      </c>
      <c r="L98" s="100">
        <v>5.74792344E-4</v>
      </c>
      <c r="M98" s="100">
        <v>2.0181621E-2</v>
      </c>
      <c r="N98" s="100">
        <v>0.80702887553683911</v>
      </c>
      <c r="O98" s="100">
        <v>1.1999999999999999E-3</v>
      </c>
      <c r="P98" s="100">
        <v>1.4638935650868001E-2</v>
      </c>
      <c r="Q98" s="100">
        <v>2.3989225670509999E-3</v>
      </c>
      <c r="R98" s="100">
        <v>0.122820068336865</v>
      </c>
      <c r="S98" s="100">
        <v>3.1562314017565998E-2</v>
      </c>
      <c r="T98" s="100">
        <v>5.4232421158826996E-2</v>
      </c>
      <c r="U98" s="100" t="s">
        <v>443</v>
      </c>
      <c r="V98" s="100" t="s">
        <v>443</v>
      </c>
      <c r="W98" s="100">
        <v>0.25654670200000002</v>
      </c>
      <c r="X98" s="100">
        <v>1.2040533200000001E-7</v>
      </c>
      <c r="Y98" s="100" t="s">
        <v>443</v>
      </c>
      <c r="Z98" s="100">
        <v>1.2040533200000001E-7</v>
      </c>
      <c r="AA98" s="100">
        <v>1.2040533200000001E-7</v>
      </c>
      <c r="AB98" s="100">
        <v>3.6121599599999998E-7</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0.19736196333305173</v>
      </c>
      <c r="F99" s="100">
        <v>6.5623340235777974</v>
      </c>
      <c r="G99" s="100" t="s">
        <v>444</v>
      </c>
      <c r="H99" s="100">
        <v>7.5453571092828247</v>
      </c>
      <c r="I99" s="100">
        <v>5.902112440435052E-2</v>
      </c>
      <c r="J99" s="100">
        <v>0.1030542238728747</v>
      </c>
      <c r="K99" s="100">
        <v>0.22573783848343981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669.93499999999995</v>
      </c>
      <c r="AL99" s="29" t="s">
        <v>243</v>
      </c>
    </row>
    <row r="100" spans="1:38" ht="26.25" customHeight="1" thickBot="1" x14ac:dyDescent="0.3">
      <c r="A100" s="40" t="s">
        <v>241</v>
      </c>
      <c r="B100" s="40" t="s">
        <v>244</v>
      </c>
      <c r="C100" s="41" t="s">
        <v>406</v>
      </c>
      <c r="D100" s="54"/>
      <c r="E100" s="100">
        <v>0.58775220805437789</v>
      </c>
      <c r="F100" s="100">
        <v>13.641684070754899</v>
      </c>
      <c r="G100" s="100" t="s">
        <v>444</v>
      </c>
      <c r="H100" s="100">
        <v>12.77123874861503</v>
      </c>
      <c r="I100" s="100">
        <v>0.1283370873298256</v>
      </c>
      <c r="J100" s="100">
        <v>0.21868848769472571</v>
      </c>
      <c r="K100" s="100">
        <v>0.47549886151347498</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1994.2273999999998</v>
      </c>
      <c r="AL100" s="29" t="s">
        <v>243</v>
      </c>
    </row>
    <row r="101" spans="1:38" ht="26.25" customHeight="1" thickBot="1" x14ac:dyDescent="0.3">
      <c r="A101" s="40" t="s">
        <v>241</v>
      </c>
      <c r="B101" s="40" t="s">
        <v>245</v>
      </c>
      <c r="C101" s="41" t="s">
        <v>246</v>
      </c>
      <c r="D101" s="54"/>
      <c r="E101" s="100">
        <v>1.7419712308532728E-3</v>
      </c>
      <c r="F101" s="100">
        <v>3.3100871600210108E-2</v>
      </c>
      <c r="G101" s="100" t="s">
        <v>444</v>
      </c>
      <c r="H101" s="100">
        <v>8.3832819304320821E-2</v>
      </c>
      <c r="I101" s="100">
        <v>1.89073E-3</v>
      </c>
      <c r="J101" s="100">
        <v>5.6721299999999992E-3</v>
      </c>
      <c r="K101" s="100">
        <v>1.323499E-2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118.64400000000001</v>
      </c>
      <c r="AL101" s="29" t="s">
        <v>243</v>
      </c>
    </row>
    <row r="102" spans="1:38" ht="26.25" customHeight="1" thickBot="1" x14ac:dyDescent="0.3">
      <c r="A102" s="40" t="s">
        <v>241</v>
      </c>
      <c r="B102" s="40" t="s">
        <v>247</v>
      </c>
      <c r="C102" s="41" t="s">
        <v>384</v>
      </c>
      <c r="D102" s="54"/>
      <c r="E102" s="100">
        <v>4.9648886728180741E-2</v>
      </c>
      <c r="F102" s="100">
        <v>1.6136116161447356</v>
      </c>
      <c r="G102" s="100" t="s">
        <v>444</v>
      </c>
      <c r="H102" s="100">
        <v>17.833061993540809</v>
      </c>
      <c r="I102" s="100">
        <v>3.9857941400000006E-2</v>
      </c>
      <c r="J102" s="100">
        <v>0.58588674289999998</v>
      </c>
      <c r="K102" s="100">
        <v>3.8138501597764707</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6159.7380000000003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3.933703557041096E-4</v>
      </c>
      <c r="F104" s="100">
        <v>1.4988692876712329E-2</v>
      </c>
      <c r="G104" s="100" t="s">
        <v>444</v>
      </c>
      <c r="H104" s="100">
        <v>2.9887778270389041E-2</v>
      </c>
      <c r="I104" s="100">
        <v>1.6590380000000002E-4</v>
      </c>
      <c r="J104" s="100">
        <v>5.3490799999999995E-4</v>
      </c>
      <c r="K104" s="100">
        <v>1.2481186666666671E-3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24.021000000000001</v>
      </c>
      <c r="AL104" s="29" t="s">
        <v>243</v>
      </c>
    </row>
    <row r="105" spans="1:38" ht="26.25" customHeight="1" thickBot="1" x14ac:dyDescent="0.3">
      <c r="A105" s="40" t="s">
        <v>241</v>
      </c>
      <c r="B105" s="40" t="s">
        <v>252</v>
      </c>
      <c r="C105" s="41" t="s">
        <v>253</v>
      </c>
      <c r="D105" s="54"/>
      <c r="E105" s="100">
        <v>1.5057071814642314E-2</v>
      </c>
      <c r="F105" s="100">
        <v>0.35942000484931508</v>
      </c>
      <c r="G105" s="100" t="s">
        <v>444</v>
      </c>
      <c r="H105" s="100">
        <v>0.26213740633729987</v>
      </c>
      <c r="I105" s="100">
        <v>5.9492099999999999E-3</v>
      </c>
      <c r="J105" s="100">
        <v>9.3674599999999993E-3</v>
      </c>
      <c r="K105" s="100">
        <v>2.0378609999999998E-2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50.208999999999996</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4.6068588756005675E-2</v>
      </c>
      <c r="F107" s="100">
        <v>1.8948611549999999</v>
      </c>
      <c r="G107" s="100" t="s">
        <v>444</v>
      </c>
      <c r="H107" s="100">
        <v>1.7222888791272981</v>
      </c>
      <c r="I107" s="100">
        <v>1.08833169E-2</v>
      </c>
      <c r="J107" s="100">
        <v>0.19898924300000001</v>
      </c>
      <c r="K107" s="100">
        <v>0.94519890424999997</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11484.007000000001</v>
      </c>
      <c r="AL107" s="29" t="s">
        <v>243</v>
      </c>
    </row>
    <row r="108" spans="1:38" ht="26.25" customHeight="1" thickBot="1" x14ac:dyDescent="0.3">
      <c r="A108" s="40" t="s">
        <v>241</v>
      </c>
      <c r="B108" s="40" t="s">
        <v>257</v>
      </c>
      <c r="C108" s="41" t="s">
        <v>378</v>
      </c>
      <c r="D108" s="54"/>
      <c r="E108" s="100">
        <v>0.46527962071651813</v>
      </c>
      <c r="F108" s="100">
        <v>2.1716779495999998</v>
      </c>
      <c r="G108" s="100" t="s">
        <v>444</v>
      </c>
      <c r="H108" s="100">
        <v>2.9176994907735989</v>
      </c>
      <c r="I108" s="100">
        <v>3.5433607700000001E-2</v>
      </c>
      <c r="J108" s="100">
        <v>0.46302462500000002</v>
      </c>
      <c r="K108" s="100">
        <v>0.92604925000000005</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20108.129199999999</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6.923323570599227E-3</v>
      </c>
      <c r="F110" s="100">
        <v>0.28430746000000001</v>
      </c>
      <c r="G110" s="100" t="s">
        <v>444</v>
      </c>
      <c r="H110" s="100">
        <v>0.14715004531364423</v>
      </c>
      <c r="I110" s="100">
        <v>1.3627484700000001E-2</v>
      </c>
      <c r="J110" s="100">
        <v>7.1195754999999999E-2</v>
      </c>
      <c r="K110" s="100">
        <v>7.1198094999999989E-2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581.49699999999996</v>
      </c>
      <c r="AL110" s="29" t="s">
        <v>243</v>
      </c>
    </row>
    <row r="111" spans="1:38" ht="26.25" customHeight="1" thickBot="1" x14ac:dyDescent="0.3">
      <c r="A111" s="40" t="s">
        <v>241</v>
      </c>
      <c r="B111" s="40" t="s">
        <v>260</v>
      </c>
      <c r="C111" s="41" t="s">
        <v>374</v>
      </c>
      <c r="D111" s="54"/>
      <c r="E111" s="100">
        <v>5.4883999999999998E-5</v>
      </c>
      <c r="F111" s="100">
        <v>6.3893134000000004E-2</v>
      </c>
      <c r="G111" s="100" t="s">
        <v>444</v>
      </c>
      <c r="H111" s="100">
        <v>7.3064820000000003E-2</v>
      </c>
      <c r="I111" s="100">
        <v>1.353618E-4</v>
      </c>
      <c r="J111" s="100">
        <v>2.5783199999999999E-4</v>
      </c>
      <c r="K111" s="100">
        <v>5.8012199999999997E-4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54.884</v>
      </c>
      <c r="AL111" s="29" t="s">
        <v>243</v>
      </c>
    </row>
    <row r="112" spans="1:38" ht="26.25" customHeight="1" thickBot="1" x14ac:dyDescent="0.3">
      <c r="A112" s="40" t="s">
        <v>261</v>
      </c>
      <c r="B112" s="40" t="s">
        <v>262</v>
      </c>
      <c r="C112" s="41" t="s">
        <v>263</v>
      </c>
      <c r="D112" s="42"/>
      <c r="E112" s="100">
        <v>5.9112969981222987</v>
      </c>
      <c r="F112" s="100" t="s">
        <v>444</v>
      </c>
      <c r="G112" s="100" t="s">
        <v>444</v>
      </c>
      <c r="H112" s="100">
        <v>5.7111249296528737</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147782424.55305746</v>
      </c>
      <c r="AL112" s="29" t="s">
        <v>416</v>
      </c>
    </row>
    <row r="113" spans="1:38" ht="26.25" customHeight="1" thickBot="1" x14ac:dyDescent="0.3">
      <c r="A113" s="40" t="s">
        <v>261</v>
      </c>
      <c r="B113" s="55" t="s">
        <v>264</v>
      </c>
      <c r="C113" s="56" t="s">
        <v>265</v>
      </c>
      <c r="D113" s="42"/>
      <c r="E113" s="100">
        <v>7.0665961443752243</v>
      </c>
      <c r="F113" s="100">
        <v>1.8132099170083691</v>
      </c>
      <c r="G113" s="100" t="s">
        <v>444</v>
      </c>
      <c r="H113" s="100">
        <v>17.550091402738222</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131425517.70804363</v>
      </c>
      <c r="AL113" s="97" t="s">
        <v>432</v>
      </c>
    </row>
    <row r="114" spans="1:38" ht="26.25" customHeight="1" thickBot="1" x14ac:dyDescent="0.3">
      <c r="A114" s="40" t="s">
        <v>261</v>
      </c>
      <c r="B114" s="55" t="s">
        <v>266</v>
      </c>
      <c r="C114" s="56" t="s">
        <v>385</v>
      </c>
      <c r="D114" s="42"/>
      <c r="E114" s="100">
        <v>1.3266759999999999E-2</v>
      </c>
      <c r="F114" s="100" t="s">
        <v>444</v>
      </c>
      <c r="G114" s="100" t="s">
        <v>444</v>
      </c>
      <c r="H114" s="100">
        <v>6.7123499999999997E-3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331669.06270055397</v>
      </c>
      <c r="AL114" s="29" t="s">
        <v>410</v>
      </c>
    </row>
    <row r="115" spans="1:38" ht="26.25" customHeight="1" thickBot="1" x14ac:dyDescent="0.3">
      <c r="A115" s="40" t="s">
        <v>261</v>
      </c>
      <c r="B115" s="55" t="s">
        <v>267</v>
      </c>
      <c r="C115" s="56" t="s">
        <v>268</v>
      </c>
      <c r="D115" s="42"/>
      <c r="E115" s="100">
        <v>1.7139335999999999E-3</v>
      </c>
      <c r="F115" s="100" t="s">
        <v>444</v>
      </c>
      <c r="G115" s="100" t="s">
        <v>444</v>
      </c>
      <c r="H115" s="100">
        <v>3.4278671999999999E-3</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42848.34</v>
      </c>
      <c r="AL115" s="29" t="s">
        <v>410</v>
      </c>
    </row>
    <row r="116" spans="1:38" ht="26.25" customHeight="1" thickBot="1" x14ac:dyDescent="0.3">
      <c r="A116" s="40" t="s">
        <v>261</v>
      </c>
      <c r="B116" s="40" t="s">
        <v>269</v>
      </c>
      <c r="C116" s="46" t="s">
        <v>407</v>
      </c>
      <c r="D116" s="42"/>
      <c r="E116" s="100" t="s">
        <v>445</v>
      </c>
      <c r="F116" s="100">
        <v>6.8424731543275399E-2</v>
      </c>
      <c r="G116" s="100" t="s">
        <v>444</v>
      </c>
      <c r="H116" s="100">
        <v>7.5169549796808015</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74482643.394440114</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7.3725856894999997E-2</v>
      </c>
      <c r="J119" s="100">
        <v>1.3219820682000001</v>
      </c>
      <c r="K119" s="100">
        <v>1.3219820682000001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1385581.7999999998</v>
      </c>
      <c r="AL119" s="29" t="s">
        <v>410</v>
      </c>
    </row>
    <row r="120" spans="1:38" ht="26.25" customHeight="1" thickBot="1" x14ac:dyDescent="0.3">
      <c r="A120" s="40" t="s">
        <v>261</v>
      </c>
      <c r="B120" s="40" t="s">
        <v>275</v>
      </c>
      <c r="C120" s="41" t="s">
        <v>276</v>
      </c>
      <c r="D120" s="42"/>
      <c r="E120" s="100" t="s">
        <v>444</v>
      </c>
      <c r="F120" s="100" t="s">
        <v>444</v>
      </c>
      <c r="G120" s="100" t="s">
        <v>444</v>
      </c>
      <c r="H120" s="100">
        <v>0.15385062090000001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6.7299999999999995</v>
      </c>
      <c r="AL120" s="97" t="s">
        <v>433</v>
      </c>
    </row>
    <row r="121" spans="1:38" ht="26.25" customHeight="1" thickBot="1" x14ac:dyDescent="0.3">
      <c r="A121" s="40" t="s">
        <v>261</v>
      </c>
      <c r="B121" s="40" t="s">
        <v>277</v>
      </c>
      <c r="C121" s="46" t="s">
        <v>278</v>
      </c>
      <c r="D121" s="43"/>
      <c r="E121" s="100" t="s">
        <v>444</v>
      </c>
      <c r="F121" s="100">
        <v>1.2205169277999999</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1419205.73</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4.7123000000000003E-5</v>
      </c>
      <c r="F125" s="100">
        <v>1.4558601609999999</v>
      </c>
      <c r="G125" s="100" t="s">
        <v>443</v>
      </c>
      <c r="H125" s="100" t="s">
        <v>443</v>
      </c>
      <c r="I125" s="100">
        <v>4.9772294999999997E-5</v>
      </c>
      <c r="J125" s="100">
        <v>3.32460685E-4</v>
      </c>
      <c r="K125" s="100">
        <v>7.0355674499999999E-4</v>
      </c>
      <c r="L125" s="100" t="s">
        <v>443</v>
      </c>
      <c r="M125" s="100">
        <v>6.6767000000000006E-5</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2316.5519999999997</v>
      </c>
      <c r="AL125" s="29" t="s">
        <v>421</v>
      </c>
    </row>
    <row r="126" spans="1:38" ht="26.25" customHeight="1" thickBot="1" x14ac:dyDescent="0.3">
      <c r="A126" s="40" t="s">
        <v>286</v>
      </c>
      <c r="B126" s="40" t="s">
        <v>289</v>
      </c>
      <c r="C126" s="41" t="s">
        <v>290</v>
      </c>
      <c r="D126" s="42"/>
      <c r="E126" s="100" t="s">
        <v>443</v>
      </c>
      <c r="F126" s="100">
        <v>2.6022219669999999E-2</v>
      </c>
      <c r="G126" s="100" t="s">
        <v>444</v>
      </c>
      <c r="H126" s="100">
        <v>0.28771992000000002</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1198.8330000000001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3.357313E-2</v>
      </c>
      <c r="F128" s="100">
        <v>1.6583699999999999E-3</v>
      </c>
      <c r="G128" s="100">
        <v>2.03834E-3</v>
      </c>
      <c r="H128" s="100">
        <v>5.1459999999999999E-5</v>
      </c>
      <c r="I128" s="100">
        <v>9.6523000000000008E-4</v>
      </c>
      <c r="J128" s="100">
        <v>9.6523000000000008E-4</v>
      </c>
      <c r="K128" s="100">
        <v>9.6523000000000008E-4</v>
      </c>
      <c r="L128" s="100">
        <v>3.379E-5</v>
      </c>
      <c r="M128" s="100">
        <v>4.6405000000000005E-3</v>
      </c>
      <c r="N128" s="100">
        <v>1.6000000000000001E-4</v>
      </c>
      <c r="O128" s="100">
        <v>1.6500000000000001E-5</v>
      </c>
      <c r="P128" s="100">
        <v>1.8649999999999999E-5</v>
      </c>
      <c r="Q128" s="100">
        <v>3.2702999999999996E-4</v>
      </c>
      <c r="R128" s="100">
        <v>8.3230000000000001E-5</v>
      </c>
      <c r="S128" s="100">
        <v>1.7547999999999999E-4</v>
      </c>
      <c r="T128" s="100">
        <v>1.7546E-4</v>
      </c>
      <c r="U128" s="100">
        <v>4.7360000000000002E-4</v>
      </c>
      <c r="V128" s="100">
        <v>3.9736500000000001E-2</v>
      </c>
      <c r="W128" s="100">
        <v>4.0999000000000001E-3</v>
      </c>
      <c r="X128" s="100">
        <v>1.8240999999999998E-7</v>
      </c>
      <c r="Y128" s="100">
        <v>3.8869999999999998E-7</v>
      </c>
      <c r="Z128" s="100">
        <v>2.0629E-7</v>
      </c>
      <c r="AA128" s="100">
        <v>2.5189000000000001E-7</v>
      </c>
      <c r="AB128" s="100">
        <v>1.02929E-6</v>
      </c>
      <c r="AC128" s="100">
        <v>9.7999999999999997E-4</v>
      </c>
      <c r="AD128" s="100">
        <v>8.6E-3</v>
      </c>
      <c r="AE128" s="101"/>
      <c r="AF128" s="100" t="s">
        <v>444</v>
      </c>
      <c r="AG128" s="100" t="s">
        <v>444</v>
      </c>
      <c r="AH128" s="100" t="s">
        <v>444</v>
      </c>
      <c r="AI128" s="100" t="s">
        <v>444</v>
      </c>
      <c r="AJ128" s="100" t="s">
        <v>444</v>
      </c>
      <c r="AK128" s="100">
        <v>21.715</v>
      </c>
      <c r="AL128" s="29" t="s">
        <v>298</v>
      </c>
    </row>
    <row r="129" spans="1:38" ht="26.25" customHeight="1" thickBot="1" x14ac:dyDescent="0.3">
      <c r="A129" s="40" t="s">
        <v>286</v>
      </c>
      <c r="B129" s="44" t="s">
        <v>296</v>
      </c>
      <c r="C129" s="52" t="s">
        <v>297</v>
      </c>
      <c r="D129" s="42"/>
      <c r="E129" s="100">
        <v>0.38217378199999996</v>
      </c>
      <c r="F129" s="100">
        <v>7.7679000000000012E-2</v>
      </c>
      <c r="G129" s="100">
        <v>1.2482915999999999</v>
      </c>
      <c r="H129" s="100" t="s">
        <v>445</v>
      </c>
      <c r="I129" s="100">
        <v>3.5774782015472392E-2</v>
      </c>
      <c r="J129" s="100">
        <v>3.5926440015472391E-2</v>
      </c>
      <c r="K129" s="100">
        <v>3.6110026015472391E-2</v>
      </c>
      <c r="L129" s="100">
        <v>2.84577910123779E-2</v>
      </c>
      <c r="M129" s="100">
        <v>0.74102646299999997</v>
      </c>
      <c r="N129" s="100">
        <v>0.01</v>
      </c>
      <c r="O129" s="100">
        <v>4.3E-3</v>
      </c>
      <c r="P129" s="100">
        <v>1E-3</v>
      </c>
      <c r="Q129" s="100">
        <v>0.01</v>
      </c>
      <c r="R129" s="100">
        <v>0.05</v>
      </c>
      <c r="S129" s="100">
        <v>8.9999999999999993E-3</v>
      </c>
      <c r="T129" s="100">
        <v>0.01</v>
      </c>
      <c r="U129" s="100">
        <v>1.733014E-3</v>
      </c>
      <c r="V129" s="100">
        <v>4.7912739999999999E-3</v>
      </c>
      <c r="W129" s="100" t="s">
        <v>443</v>
      </c>
      <c r="X129" s="100" t="s">
        <v>443</v>
      </c>
      <c r="Y129" s="100" t="s">
        <v>443</v>
      </c>
      <c r="Z129" s="100" t="s">
        <v>443</v>
      </c>
      <c r="AA129" s="100" t="s">
        <v>443</v>
      </c>
      <c r="AB129" s="100" t="s">
        <v>443</v>
      </c>
      <c r="AC129" s="100" t="s">
        <v>445</v>
      </c>
      <c r="AD129" s="100" t="s">
        <v>443</v>
      </c>
      <c r="AE129" s="101"/>
      <c r="AF129" s="100" t="s">
        <v>444</v>
      </c>
      <c r="AG129" s="100" t="s">
        <v>444</v>
      </c>
      <c r="AH129" s="100" t="s">
        <v>444</v>
      </c>
      <c r="AI129" s="100" t="s">
        <v>444</v>
      </c>
      <c r="AJ129" s="100" t="s">
        <v>444</v>
      </c>
      <c r="AK129" s="100">
        <v>24.210999999999999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1.174840916474203E-2</v>
      </c>
      <c r="F132" s="100">
        <v>1.1013206400000005E-2</v>
      </c>
      <c r="G132" s="100">
        <v>2.8978276324106967E-4</v>
      </c>
      <c r="H132" s="100" t="s">
        <v>445</v>
      </c>
      <c r="I132" s="100">
        <v>2.2461848103625503E-5</v>
      </c>
      <c r="J132" s="100">
        <v>8.3721433840785935E-5</v>
      </c>
      <c r="K132" s="100">
        <v>1.0618328194441144E-4</v>
      </c>
      <c r="L132" s="100">
        <v>2.930250184427508E-6</v>
      </c>
      <c r="M132" s="100">
        <v>2.794029745969885E-4</v>
      </c>
      <c r="N132" s="100">
        <v>0.65554800000000035</v>
      </c>
      <c r="O132" s="100">
        <v>0.20977536000000011</v>
      </c>
      <c r="P132" s="100">
        <v>3.0155208000000013E-2</v>
      </c>
      <c r="Q132" s="100">
        <v>6.1621512000000031E-2</v>
      </c>
      <c r="R132" s="100">
        <v>0.18355344000000007</v>
      </c>
      <c r="S132" s="100">
        <v>0.52443840000000019</v>
      </c>
      <c r="T132" s="100">
        <v>0.10488768000000005</v>
      </c>
      <c r="U132" s="100">
        <v>1.9666440000000009E-3</v>
      </c>
      <c r="V132" s="100">
        <v>0.86532336000000043</v>
      </c>
      <c r="W132" s="100">
        <v>60.965964000000035</v>
      </c>
      <c r="X132" s="100">
        <v>6.6865896000000034E-6</v>
      </c>
      <c r="Y132" s="100">
        <v>9.1776720000000058E-7</v>
      </c>
      <c r="Z132" s="100">
        <v>7.9976856000000033E-6</v>
      </c>
      <c r="AA132" s="100">
        <v>1.3110960000000008E-6</v>
      </c>
      <c r="AB132" s="100">
        <v>1.691313840000001E-5</v>
      </c>
      <c r="AC132" s="100">
        <v>6.1621512000000031E-2</v>
      </c>
      <c r="AD132" s="100">
        <v>5.8999320000000029E-2</v>
      </c>
      <c r="AE132" s="101"/>
      <c r="AF132" s="100" t="s">
        <v>444</v>
      </c>
      <c r="AG132" s="100" t="s">
        <v>444</v>
      </c>
      <c r="AH132" s="100" t="s">
        <v>444</v>
      </c>
      <c r="AI132" s="100" t="s">
        <v>444</v>
      </c>
      <c r="AJ132" s="100" t="s">
        <v>444</v>
      </c>
      <c r="AK132" s="100">
        <v>13.110960000000006</v>
      </c>
      <c r="AL132" s="29" t="s">
        <v>412</v>
      </c>
    </row>
    <row r="133" spans="1:38" ht="26.25" customHeight="1" thickBot="1" x14ac:dyDescent="0.3">
      <c r="A133" s="40" t="s">
        <v>286</v>
      </c>
      <c r="B133" s="44" t="s">
        <v>305</v>
      </c>
      <c r="C133" s="52" t="s">
        <v>306</v>
      </c>
      <c r="D133" s="42"/>
      <c r="E133" s="100">
        <v>1.2634050000000001E-2</v>
      </c>
      <c r="F133" s="100">
        <v>1.9907799999999999E-4</v>
      </c>
      <c r="G133" s="100">
        <v>1.7304779999999999E-3</v>
      </c>
      <c r="H133" s="100" t="s">
        <v>443</v>
      </c>
      <c r="I133" s="100">
        <v>6.7520981163636507E-4</v>
      </c>
      <c r="J133" s="100">
        <v>6.7520981163636507E-4</v>
      </c>
      <c r="K133" s="100">
        <v>7.3433017163636511E-4</v>
      </c>
      <c r="L133" s="100" t="s">
        <v>443</v>
      </c>
      <c r="M133" s="100">
        <v>2.1439600000000003E-3</v>
      </c>
      <c r="N133" s="100">
        <v>4.5988078E-4</v>
      </c>
      <c r="O133" s="100">
        <v>7.703078E-5</v>
      </c>
      <c r="P133" s="100">
        <v>2.8943894481697003E-2</v>
      </c>
      <c r="Q133" s="100">
        <v>2.0842386000000001E-4</v>
      </c>
      <c r="R133" s="100">
        <v>2.0766255999999999E-4</v>
      </c>
      <c r="S133" s="100">
        <v>1.9035318E-4</v>
      </c>
      <c r="T133" s="100">
        <v>2.6539057999999996E-4</v>
      </c>
      <c r="U133" s="100">
        <v>3.0291428000000001E-4</v>
      </c>
      <c r="V133" s="100">
        <v>2.4520731200000003E-3</v>
      </c>
      <c r="W133" s="100">
        <v>2.3543139999999997E-3</v>
      </c>
      <c r="X133" s="100">
        <v>2.021432E-7</v>
      </c>
      <c r="Y133" s="100">
        <v>1.1041746E-7</v>
      </c>
      <c r="Z133" s="100">
        <v>9.8617439999999997E-8</v>
      </c>
      <c r="AA133" s="100">
        <v>1.0704174E-7</v>
      </c>
      <c r="AB133" s="100">
        <v>5.1822984E-7</v>
      </c>
      <c r="AC133" s="100">
        <v>2.2938999999999998E-3</v>
      </c>
      <c r="AD133" s="100">
        <v>6.2806600000000004E-3</v>
      </c>
      <c r="AE133" s="101"/>
      <c r="AF133" s="100" t="s">
        <v>444</v>
      </c>
      <c r="AG133" s="100" t="s">
        <v>444</v>
      </c>
      <c r="AH133" s="100" t="s">
        <v>444</v>
      </c>
      <c r="AI133" s="100" t="s">
        <v>444</v>
      </c>
      <c r="AJ133" s="100" t="s">
        <v>444</v>
      </c>
      <c r="AK133" s="100">
        <v>43442</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7.1079449507629094E-2</v>
      </c>
      <c r="F135" s="100">
        <v>2.7492994619999999E-2</v>
      </c>
      <c r="G135" s="100">
        <v>2.4587230961758502E-3</v>
      </c>
      <c r="H135" s="100" t="s">
        <v>443</v>
      </c>
      <c r="I135" s="100">
        <v>9.3654997936152798E-2</v>
      </c>
      <c r="J135" s="100">
        <v>0.10080764694321</v>
      </c>
      <c r="K135" s="100">
        <v>0.103713410602327</v>
      </c>
      <c r="L135" s="100">
        <v>3.9335099133184198E-2</v>
      </c>
      <c r="M135" s="100">
        <v>1.24791373144998</v>
      </c>
      <c r="N135" s="100">
        <v>1.0952493792056E-2</v>
      </c>
      <c r="O135" s="100">
        <v>2.235202814705E-3</v>
      </c>
      <c r="P135" s="100" t="s">
        <v>443</v>
      </c>
      <c r="Q135" s="100">
        <v>9.1643315402919999E-3</v>
      </c>
      <c r="R135" s="100">
        <v>2.2352028147099999E-4</v>
      </c>
      <c r="S135" s="100">
        <v>4.4704056294110001E-3</v>
      </c>
      <c r="T135" s="100" t="s">
        <v>443</v>
      </c>
      <c r="U135" s="100">
        <v>1.564641970294E-3</v>
      </c>
      <c r="V135" s="100">
        <v>0.39183105341784202</v>
      </c>
      <c r="W135" s="100">
        <v>17.520722079999999</v>
      </c>
      <c r="X135" s="100">
        <v>2.129433323E-2</v>
      </c>
      <c r="Y135" s="100">
        <v>2.822098218E-2</v>
      </c>
      <c r="Z135" s="100">
        <v>1.1476381690000001E-2</v>
      </c>
      <c r="AA135" s="100">
        <v>1.6809466540000002E-2</v>
      </c>
      <c r="AB135" s="100">
        <v>7.7801163650000005E-2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7.8326437719999989E-3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522176289.19373167</v>
      </c>
      <c r="AL136" s="98" t="s">
        <v>436</v>
      </c>
    </row>
    <row r="137" spans="1:38" ht="26.25" customHeight="1" thickBot="1" x14ac:dyDescent="0.3">
      <c r="A137" s="40" t="s">
        <v>286</v>
      </c>
      <c r="B137" s="40" t="s">
        <v>313</v>
      </c>
      <c r="C137" s="41" t="s">
        <v>314</v>
      </c>
      <c r="D137" s="42"/>
      <c r="E137" s="100">
        <v>2.1800000000000001E-4</v>
      </c>
      <c r="F137" s="100" t="s">
        <v>445</v>
      </c>
      <c r="G137" s="100" t="s">
        <v>443</v>
      </c>
      <c r="H137" s="100">
        <v>7.7964000000000002E-3</v>
      </c>
      <c r="I137" s="100" t="s">
        <v>444</v>
      </c>
      <c r="J137" s="100" t="s">
        <v>444</v>
      </c>
      <c r="K137" s="100" t="s">
        <v>444</v>
      </c>
      <c r="L137" s="100" t="s">
        <v>444</v>
      </c>
      <c r="M137" s="100">
        <v>1.9810000000000001E-3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1.7125029999999999E-2</v>
      </c>
      <c r="G139" s="100">
        <v>1.8350000000000002E-2</v>
      </c>
      <c r="H139" s="100">
        <v>1.3899999999998636E-4</v>
      </c>
      <c r="I139" s="100">
        <v>0.64950109531947497</v>
      </c>
      <c r="J139" s="100">
        <v>0.64950109531947497</v>
      </c>
      <c r="K139" s="100">
        <v>0.64950594531947503</v>
      </c>
      <c r="L139" s="100" t="s">
        <v>443</v>
      </c>
      <c r="M139" s="100" t="s">
        <v>443</v>
      </c>
      <c r="N139" s="100">
        <v>3.3479677773240002E-3</v>
      </c>
      <c r="O139" s="100">
        <v>4.0081158740970001E-3</v>
      </c>
      <c r="P139" s="100">
        <v>3.9189158740969999E-3</v>
      </c>
      <c r="Q139" s="100">
        <v>6.1716486572939997E-3</v>
      </c>
      <c r="R139" s="100">
        <v>6.2147193129369997E-3</v>
      </c>
      <c r="S139" s="100">
        <v>1.6075905160137002E-2</v>
      </c>
      <c r="T139" s="100">
        <v>3.0250999999999998E-4</v>
      </c>
      <c r="U139" s="100">
        <v>3.1E-4</v>
      </c>
      <c r="V139" s="100">
        <v>9.960140000000001E-3</v>
      </c>
      <c r="W139" s="100">
        <v>6.4760702210000005</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1172</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328.78409176252325</v>
      </c>
      <c r="F141" s="102">
        <f t="shared" ref="F141:AD141" si="0">SUM(F14:F140)</f>
        <v>184.34427968087411</v>
      </c>
      <c r="G141" s="102">
        <f t="shared" si="0"/>
        <v>140.25219967579628</v>
      </c>
      <c r="H141" s="102">
        <f t="shared" si="0"/>
        <v>79.799715778824591</v>
      </c>
      <c r="I141" s="102">
        <f t="shared" si="0"/>
        <v>34.12388021625619</v>
      </c>
      <c r="J141" s="102">
        <f t="shared" si="0"/>
        <v>45.767043091495339</v>
      </c>
      <c r="K141" s="102">
        <f t="shared" si="0"/>
        <v>69.933846302513388</v>
      </c>
      <c r="L141" s="102">
        <f t="shared" si="0"/>
        <v>7.7658258815099988</v>
      </c>
      <c r="M141" s="102">
        <f t="shared" si="0"/>
        <v>800.6406780603304</v>
      </c>
      <c r="N141" s="102">
        <f t="shared" si="0"/>
        <v>80.974048464535272</v>
      </c>
      <c r="O141" s="102">
        <f t="shared" si="0"/>
        <v>2.3949618183296035</v>
      </c>
      <c r="P141" s="102">
        <f t="shared" si="0"/>
        <v>2.2235311844627499</v>
      </c>
      <c r="Q141" s="102">
        <f t="shared" si="0"/>
        <v>3.1386333771896182</v>
      </c>
      <c r="R141" s="102">
        <f>SUM(R14:R140)</f>
        <v>20.411131917281583</v>
      </c>
      <c r="S141" s="102">
        <f t="shared" si="0"/>
        <v>102.25159302554168</v>
      </c>
      <c r="T141" s="102">
        <f t="shared" si="0"/>
        <v>29.279420235749555</v>
      </c>
      <c r="U141" s="102">
        <f t="shared" si="0"/>
        <v>27.187910116237049</v>
      </c>
      <c r="V141" s="102">
        <f t="shared" si="0"/>
        <v>142.98547890248634</v>
      </c>
      <c r="W141" s="102">
        <f t="shared" si="0"/>
        <v>126.22343387830631</v>
      </c>
      <c r="X141" s="102">
        <f t="shared" si="0"/>
        <v>7.8424503106699586</v>
      </c>
      <c r="Y141" s="102">
        <f t="shared" si="0"/>
        <v>8.7315793364132031</v>
      </c>
      <c r="Z141" s="102">
        <f t="shared" si="0"/>
        <v>4.7106237079005915</v>
      </c>
      <c r="AA141" s="102">
        <f t="shared" si="0"/>
        <v>3.9018654021450456</v>
      </c>
      <c r="AB141" s="102">
        <f t="shared" si="0"/>
        <v>25.186519854051824</v>
      </c>
      <c r="AC141" s="102">
        <f t="shared" si="0"/>
        <v>19.243201794821353</v>
      </c>
      <c r="AD141" s="102">
        <f t="shared" si="0"/>
        <v>89.226643103549648</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51.24070830316991</v>
      </c>
      <c r="F143" s="100">
        <v>13.0299646465999</v>
      </c>
      <c r="G143" s="100">
        <v>0.20790920580617639</v>
      </c>
      <c r="H143" s="100">
        <v>1.7483135461478416</v>
      </c>
      <c r="I143" s="100">
        <v>2.7347689430230369</v>
      </c>
      <c r="J143" s="100">
        <v>2.7347689430230369</v>
      </c>
      <c r="K143" s="100">
        <v>2.7347689430230369</v>
      </c>
      <c r="L143" s="100">
        <v>2.0936395901452851</v>
      </c>
      <c r="M143" s="100">
        <v>111.48505833967891</v>
      </c>
      <c r="N143" s="100">
        <v>5.0250109465884416E-2</v>
      </c>
      <c r="O143" s="100">
        <v>4.2697694346798486E-4</v>
      </c>
      <c r="P143" s="100">
        <v>2.6837945418181477E-2</v>
      </c>
      <c r="Q143" s="100">
        <v>7.0658100222057059E-4</v>
      </c>
      <c r="R143" s="100">
        <v>3.1763791323391834E-2</v>
      </c>
      <c r="S143" s="100">
        <v>2.1706133652432215E-2</v>
      </c>
      <c r="T143" s="100">
        <v>3.9185010446029286E-3</v>
      </c>
      <c r="U143" s="100">
        <v>5.5920811750517134E-4</v>
      </c>
      <c r="V143" s="100">
        <v>9.6236274609468819E-2</v>
      </c>
      <c r="W143" s="100">
        <v>3.4250134000000001</v>
      </c>
      <c r="X143" s="100">
        <v>9.1637739399500012E-2</v>
      </c>
      <c r="Y143" s="100">
        <v>0.1038525857491</v>
      </c>
      <c r="Z143" s="100">
        <v>7.9706203284899996E-2</v>
      </c>
      <c r="AA143" s="100">
        <v>8.9270261988999997E-2</v>
      </c>
      <c r="AB143" s="100">
        <v>0.36446679042250002</v>
      </c>
      <c r="AC143" s="100">
        <v>3.4250133999999999E-3</v>
      </c>
      <c r="AD143" s="100">
        <v>6.8736030000000003E-4</v>
      </c>
      <c r="AE143" s="108"/>
      <c r="AF143" s="100">
        <v>180547.4639597761</v>
      </c>
      <c r="AG143" s="100" t="s">
        <v>444</v>
      </c>
      <c r="AH143" s="100" t="s">
        <v>444</v>
      </c>
      <c r="AI143" s="100" t="s">
        <v>444</v>
      </c>
      <c r="AJ143" s="100">
        <v>0.1087764123</v>
      </c>
      <c r="AK143" s="100" t="s">
        <v>444</v>
      </c>
      <c r="AL143" s="32" t="s">
        <v>49</v>
      </c>
    </row>
    <row r="144" spans="1:38" ht="26.25" customHeight="1" thickBot="1" x14ac:dyDescent="0.3">
      <c r="A144" s="65"/>
      <c r="B144" s="32" t="s">
        <v>346</v>
      </c>
      <c r="C144" s="66" t="s">
        <v>353</v>
      </c>
      <c r="D144" s="67" t="s">
        <v>279</v>
      </c>
      <c r="E144" s="100">
        <v>10.554715659509753</v>
      </c>
      <c r="F144" s="100">
        <v>1.2946378683212547</v>
      </c>
      <c r="G144" s="100">
        <v>4.3648318418415391E-2</v>
      </c>
      <c r="H144" s="100">
        <v>2.5808183506688898E-2</v>
      </c>
      <c r="I144" s="100">
        <v>0.94969062587004571</v>
      </c>
      <c r="J144" s="100">
        <v>0.94969062587004571</v>
      </c>
      <c r="K144" s="100">
        <v>0.94969062587004571</v>
      </c>
      <c r="L144" s="100">
        <v>0.7126618981702092</v>
      </c>
      <c r="M144" s="100">
        <v>7.4763384762589897</v>
      </c>
      <c r="N144" s="100">
        <v>1.1951896392055298E-3</v>
      </c>
      <c r="O144" s="100">
        <v>3.9457134054425518E-5</v>
      </c>
      <c r="P144" s="100">
        <v>3.8616956734464783E-3</v>
      </c>
      <c r="Q144" s="100">
        <v>7.6348183818270048E-5</v>
      </c>
      <c r="R144" s="100">
        <v>5.996907440761398E-3</v>
      </c>
      <c r="S144" s="100">
        <v>4.0285198570281849E-3</v>
      </c>
      <c r="T144" s="100">
        <v>1.9631980057641725E-4</v>
      </c>
      <c r="U144" s="100">
        <v>7.3782099527689034E-5</v>
      </c>
      <c r="V144" s="100">
        <v>1.3203795386266589E-2</v>
      </c>
      <c r="W144" s="100">
        <v>0.51753329999999997</v>
      </c>
      <c r="X144" s="100">
        <v>1.57899694263E-2</v>
      </c>
      <c r="Y144" s="100">
        <v>1.7729907415499999E-2</v>
      </c>
      <c r="Z144" s="100">
        <v>1.38675657155E-2</v>
      </c>
      <c r="AA144" s="100">
        <v>1.4778699864100003E-2</v>
      </c>
      <c r="AB144" s="100">
        <v>6.2166142421399992E-2</v>
      </c>
      <c r="AC144" s="100">
        <v>5.1753319999999999E-4</v>
      </c>
      <c r="AD144" s="100">
        <v>1.055712E-4</v>
      </c>
      <c r="AE144" s="108"/>
      <c r="AF144" s="100">
        <v>30433.3657549788</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74.027389401301065</v>
      </c>
      <c r="F145" s="100">
        <v>2.9222217339425596</v>
      </c>
      <c r="G145" s="100">
        <v>0.14640795007650689</v>
      </c>
      <c r="H145" s="100">
        <v>2.7385293732816281E-2</v>
      </c>
      <c r="I145" s="100">
        <v>1.79673229989303</v>
      </c>
      <c r="J145" s="100">
        <v>1.79673229989303</v>
      </c>
      <c r="K145" s="100">
        <v>1.79673229989303</v>
      </c>
      <c r="L145" s="100">
        <v>1.1602361688130547</v>
      </c>
      <c r="M145" s="100">
        <v>17.862582673329321</v>
      </c>
      <c r="N145" s="100">
        <v>1.1766843534496566E-3</v>
      </c>
      <c r="O145" s="100">
        <v>1.171554403032134E-4</v>
      </c>
      <c r="P145" s="100">
        <v>1.2416421403543857E-2</v>
      </c>
      <c r="Q145" s="100">
        <v>2.3429443845765272E-4</v>
      </c>
      <c r="R145" s="100">
        <v>1.991187037633585E-2</v>
      </c>
      <c r="S145" s="100">
        <v>1.3352711281340664E-2</v>
      </c>
      <c r="T145" s="100">
        <v>4.6886839344446526E-4</v>
      </c>
      <c r="U145" s="100">
        <v>2.3427799630887857E-4</v>
      </c>
      <c r="V145" s="100">
        <v>4.2169546071134906E-2</v>
      </c>
      <c r="W145" s="100">
        <v>0.59425689999999998</v>
      </c>
      <c r="X145" s="100">
        <v>8.4909969014000004E-3</v>
      </c>
      <c r="Y145" s="100">
        <v>5.1417703460999997E-2</v>
      </c>
      <c r="Z145" s="100">
        <v>5.7455745703099997E-2</v>
      </c>
      <c r="AA145" s="100">
        <v>1.3208217402900003E-2</v>
      </c>
      <c r="AB145" s="100">
        <v>0.13057266346839999</v>
      </c>
      <c r="AC145" s="100">
        <v>5.528369E-4</v>
      </c>
      <c r="AD145" s="100">
        <v>1.1748310000000001E-4</v>
      </c>
      <c r="AE145" s="108"/>
      <c r="AF145" s="100">
        <v>100018.1479594421</v>
      </c>
      <c r="AG145" s="100" t="s">
        <v>444</v>
      </c>
      <c r="AH145" s="100">
        <v>13.0479850772</v>
      </c>
      <c r="AI145" s="100" t="s">
        <v>444</v>
      </c>
      <c r="AJ145" s="100" t="s">
        <v>444</v>
      </c>
      <c r="AK145" s="100" t="s">
        <v>444</v>
      </c>
      <c r="AL145" s="32" t="s">
        <v>49</v>
      </c>
    </row>
    <row r="146" spans="1:38" ht="26.25" customHeight="1" thickBot="1" x14ac:dyDescent="0.3">
      <c r="A146" s="65"/>
      <c r="B146" s="32" t="s">
        <v>348</v>
      </c>
      <c r="C146" s="66" t="s">
        <v>355</v>
      </c>
      <c r="D146" s="67" t="s">
        <v>279</v>
      </c>
      <c r="E146" s="100">
        <v>0.42560131278123048</v>
      </c>
      <c r="F146" s="100">
        <v>3.6225374457416764</v>
      </c>
      <c r="G146" s="100">
        <v>1.5935391756251448E-3</v>
      </c>
      <c r="H146" s="100">
        <v>2.8832232196502375E-3</v>
      </c>
      <c r="I146" s="100">
        <v>7.2260437142158976E-2</v>
      </c>
      <c r="J146" s="100">
        <v>7.2260437142158976E-2</v>
      </c>
      <c r="K146" s="100">
        <v>7.2260437142158976E-2</v>
      </c>
      <c r="L146" s="100">
        <v>1.2135303386884292E-2</v>
      </c>
      <c r="M146" s="100">
        <v>21.602657983809515</v>
      </c>
      <c r="N146" s="100">
        <v>1.8404795470687049E-3</v>
      </c>
      <c r="O146" s="100">
        <v>1.5363389132037287E-3</v>
      </c>
      <c r="P146" s="100">
        <v>4.7938419183743988E-4</v>
      </c>
      <c r="Q146" s="100">
        <v>1.6530489373704824E-5</v>
      </c>
      <c r="R146" s="100">
        <v>6.7695343271829255E-3</v>
      </c>
      <c r="S146" s="100">
        <v>0.26048871625522674</v>
      </c>
      <c r="T146" s="100">
        <v>1.0793928869843568E-2</v>
      </c>
      <c r="U146" s="100">
        <v>1.5296489194012962E-3</v>
      </c>
      <c r="V146" s="100">
        <v>0.15241011432386134</v>
      </c>
      <c r="W146" s="100">
        <v>4.0530200000000002E-2</v>
      </c>
      <c r="X146" s="100">
        <v>5.0642108220000002E-4</v>
      </c>
      <c r="Y146" s="100">
        <v>7.7784769570000013E-4</v>
      </c>
      <c r="Z146" s="100">
        <v>3.5637548820000004E-4</v>
      </c>
      <c r="AA146" s="100">
        <v>8.895982539E-4</v>
      </c>
      <c r="AB146" s="100">
        <v>2.5302425199999999E-3</v>
      </c>
      <c r="AC146" s="100">
        <v>4.05299E-5</v>
      </c>
      <c r="AD146" s="100">
        <v>2.3531499999999997E-5</v>
      </c>
      <c r="AE146" s="108"/>
      <c r="AF146" s="100">
        <v>2412.0188061486997</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3.4255528766663836</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158.9471607207</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1.1829750291931578</v>
      </c>
      <c r="J148" s="100">
        <v>2.2438387992580107</v>
      </c>
      <c r="K148" s="100">
        <v>2.9101670893645286</v>
      </c>
      <c r="L148" s="100">
        <v>0.27903708719480913</v>
      </c>
      <c r="M148" s="100" t="s">
        <v>444</v>
      </c>
      <c r="N148" s="100">
        <v>8.2349958948051878</v>
      </c>
      <c r="O148" s="100">
        <v>3.6861922840580374E-2</v>
      </c>
      <c r="P148" s="100" t="s">
        <v>443</v>
      </c>
      <c r="Q148" s="100">
        <v>9.4495333248066735E-2</v>
      </c>
      <c r="R148" s="100">
        <v>3.0651240861642193</v>
      </c>
      <c r="S148" s="100">
        <v>67.226911278218665</v>
      </c>
      <c r="T148" s="100">
        <v>0.47616694836524648</v>
      </c>
      <c r="U148" s="100">
        <v>5.8203341787290558E-2</v>
      </c>
      <c r="V148" s="100">
        <v>23.261001283609584</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94509.231302710265</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0.53406316754286709</v>
      </c>
      <c r="J149" s="100">
        <v>0.98900586582012406</v>
      </c>
      <c r="K149" s="100">
        <v>1.9780117316402481</v>
      </c>
      <c r="L149" s="100">
        <v>2.0966924355386628E-2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94509.231302710265</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314.18710971390783</v>
      </c>
      <c r="F152" s="113">
        <f t="shared" ref="F152:AD152" si="1">SUM(F$141, F$151, IF(AND(ISNUMBER(SEARCH($B$4,"AT|BE|CH|GB|IE|LT|LU|NL")),SUM(F$143:F$149)&gt;0),SUM(F$143:F$149)-SUM(F$27:F$33),0))</f>
        <v>181.17586552864375</v>
      </c>
      <c r="G152" s="113">
        <f t="shared" si="1"/>
        <v>140.21227346960578</v>
      </c>
      <c r="H152" s="113">
        <f t="shared" si="1"/>
        <v>79.604361404006553</v>
      </c>
      <c r="I152" s="113">
        <f t="shared" si="1"/>
        <v>33.399813699065433</v>
      </c>
      <c r="J152" s="113">
        <f t="shared" si="1"/>
        <v>44.89074936272214</v>
      </c>
      <c r="K152" s="113">
        <f t="shared" si="1"/>
        <v>68.891962920027581</v>
      </c>
      <c r="L152" s="113">
        <f t="shared" si="1"/>
        <v>7.3400050408947646</v>
      </c>
      <c r="M152" s="113">
        <f t="shared" si="1"/>
        <v>779.0521133312526</v>
      </c>
      <c r="N152" s="113">
        <f t="shared" si="1"/>
        <v>80.137203055867985</v>
      </c>
      <c r="O152" s="113">
        <f t="shared" si="1"/>
        <v>2.39097251109221</v>
      </c>
      <c r="P152" s="113">
        <f t="shared" si="1"/>
        <v>2.2189114632000724</v>
      </c>
      <c r="Q152" s="113">
        <f t="shared" si="1"/>
        <v>3.128997239940849</v>
      </c>
      <c r="R152" s="113">
        <f t="shared" si="1"/>
        <v>20.095356279288637</v>
      </c>
      <c r="S152" s="113">
        <f t="shared" si="1"/>
        <v>95.434081465969726</v>
      </c>
      <c r="T152" s="113">
        <f t="shared" si="1"/>
        <v>29.229405792398836</v>
      </c>
      <c r="U152" s="113">
        <f t="shared" si="1"/>
        <v>27.181761102181756</v>
      </c>
      <c r="V152" s="113">
        <f t="shared" si="1"/>
        <v>140.61200062339179</v>
      </c>
      <c r="W152" s="113">
        <f t="shared" si="1"/>
        <v>125.77858717830631</v>
      </c>
      <c r="X152" s="113">
        <f t="shared" si="1"/>
        <v>7.8313176735743584</v>
      </c>
      <c r="Y152" s="113">
        <f t="shared" si="1"/>
        <v>8.7148461942820035</v>
      </c>
      <c r="Z152" s="113">
        <f t="shared" si="1"/>
        <v>4.6960727787065917</v>
      </c>
      <c r="AA152" s="113">
        <f t="shared" si="1"/>
        <v>3.8904567439756454</v>
      </c>
      <c r="AB152" s="113">
        <f t="shared" si="1"/>
        <v>25.132694487461624</v>
      </c>
      <c r="AC152" s="113">
        <f t="shared" si="1"/>
        <v>19.242760013921352</v>
      </c>
      <c r="AD152" s="113">
        <f t="shared" si="1"/>
        <v>89.226552152449642</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299.82395398925036</v>
      </c>
      <c r="F154" s="113">
        <f>SUM(F$141, F$153, -1 * IF(OR($B$6=2005,$B$6&gt;=2020),SUM(F$99:F$122),0), IF(AND(ISNUMBER(SEARCH($B$4,"AT|BE|CH|GB|IE|LT|LU|NL")),SUM(F$143:F$149)&gt;0),SUM(F$143:F$149)-SUM(F$27:F$33),0))</f>
        <v>151.43383497388845</v>
      </c>
      <c r="G154" s="113">
        <f>SUM(G$141, G$153, IF(AND(ISNUMBER(SEARCH($B$4,"AT|BE|CH|GB|IE|LT|LU|NL")),SUM(G$143:G$149)&gt;0),SUM(G$143:G$149)-SUM(G$27:G$33),0))</f>
        <v>140.21227346960578</v>
      </c>
      <c r="H154" s="113">
        <f>SUM(H$141, H$153, IF(AND(ISNUMBER(SEARCH($B$4,"AT|BE|CH|GB|IE|LT|LU|NL")),SUM(H$143:H$149)&gt;0),SUM(H$143:H$149)-SUM(H$27:H$33),0))</f>
        <v>79.604361404006553</v>
      </c>
      <c r="I154" s="113">
        <f t="shared" ref="I154:AD154" si="2">SUM(I$141, I$153, IF(AND(ISNUMBER(SEARCH($B$4,"AT|BE|CH|GB|IE|LT|LU|NL")),SUM(I$143:I$149)&gt;0),SUM(I$143:I$149)-SUM(I$27:I$33),0))</f>
        <v>33.399813699065433</v>
      </c>
      <c r="J154" s="113">
        <f t="shared" si="2"/>
        <v>44.89074936272214</v>
      </c>
      <c r="K154" s="113">
        <f t="shared" si="2"/>
        <v>68.891962920027581</v>
      </c>
      <c r="L154" s="113">
        <f t="shared" si="2"/>
        <v>7.3400050408947646</v>
      </c>
      <c r="M154" s="113">
        <f t="shared" si="2"/>
        <v>779.0521133312526</v>
      </c>
      <c r="N154" s="113">
        <f t="shared" si="2"/>
        <v>80.137203055867985</v>
      </c>
      <c r="O154" s="113">
        <f t="shared" si="2"/>
        <v>2.39097251109221</v>
      </c>
      <c r="P154" s="113">
        <f t="shared" si="2"/>
        <v>2.2189114632000724</v>
      </c>
      <c r="Q154" s="113">
        <f t="shared" si="2"/>
        <v>3.128997239940849</v>
      </c>
      <c r="R154" s="113">
        <f t="shared" si="2"/>
        <v>20.095356279288637</v>
      </c>
      <c r="S154" s="113">
        <f t="shared" si="2"/>
        <v>95.434081465969726</v>
      </c>
      <c r="T154" s="113">
        <f t="shared" si="2"/>
        <v>29.229405792398836</v>
      </c>
      <c r="U154" s="113">
        <f t="shared" si="2"/>
        <v>27.181761102181756</v>
      </c>
      <c r="V154" s="113">
        <f t="shared" si="2"/>
        <v>140.61200062339179</v>
      </c>
      <c r="W154" s="113">
        <f t="shared" si="2"/>
        <v>125.77858717830631</v>
      </c>
      <c r="X154" s="113">
        <f t="shared" si="2"/>
        <v>7.8313176735743584</v>
      </c>
      <c r="Y154" s="113">
        <f t="shared" si="2"/>
        <v>8.7148461942820035</v>
      </c>
      <c r="Z154" s="113">
        <f t="shared" si="2"/>
        <v>4.6960727787065917</v>
      </c>
      <c r="AA154" s="113">
        <f t="shared" si="2"/>
        <v>3.8904567439756454</v>
      </c>
      <c r="AB154" s="113">
        <f t="shared" si="2"/>
        <v>25.132694487461624</v>
      </c>
      <c r="AC154" s="113">
        <f t="shared" si="2"/>
        <v>19.242760013921352</v>
      </c>
      <c r="AD154" s="113">
        <f t="shared" si="2"/>
        <v>89.226552152449642</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13.58362341</v>
      </c>
      <c r="F157" s="100">
        <v>0.41733337980000001</v>
      </c>
      <c r="G157" s="100">
        <v>0.80241395199999999</v>
      </c>
      <c r="H157" s="100" t="s">
        <v>443</v>
      </c>
      <c r="I157" s="100">
        <v>0.14008628100000001</v>
      </c>
      <c r="J157" s="100">
        <v>0.14008628100000001</v>
      </c>
      <c r="K157" s="100">
        <v>0.14008628100000001</v>
      </c>
      <c r="L157" s="100">
        <v>0.1004592832705984</v>
      </c>
      <c r="M157" s="100">
        <v>13.333749774000001</v>
      </c>
      <c r="N157" s="100">
        <v>5.9509999999999998E-5</v>
      </c>
      <c r="O157" s="100">
        <v>4.9599999999999999E-6</v>
      </c>
      <c r="P157" s="100">
        <v>5.9506000000000001E-4</v>
      </c>
      <c r="Q157" s="100">
        <v>9.9199999999999999E-6</v>
      </c>
      <c r="R157" s="100">
        <v>9.9177000000000011E-4</v>
      </c>
      <c r="S157" s="100">
        <v>6.4464999999999998E-4</v>
      </c>
      <c r="T157" s="100">
        <v>2.4789999999999998E-5</v>
      </c>
      <c r="U157" s="100">
        <v>9.9199999999999999E-6</v>
      </c>
      <c r="V157" s="100">
        <v>2.0827200000000001E-3</v>
      </c>
      <c r="W157" s="100" t="s">
        <v>443</v>
      </c>
      <c r="X157" s="100">
        <v>6.8691530000000007E-5</v>
      </c>
      <c r="Y157" s="100">
        <v>6.8691530000000007E-5</v>
      </c>
      <c r="Z157" s="100">
        <v>6.8691530000000007E-5</v>
      </c>
      <c r="AA157" s="100">
        <v>6.8691530000000007E-5</v>
      </c>
      <c r="AB157" s="100">
        <v>2.7476612000000003E-4</v>
      </c>
      <c r="AC157" s="100" t="s">
        <v>444</v>
      </c>
      <c r="AD157" s="100" t="s">
        <v>444</v>
      </c>
      <c r="AE157" s="108"/>
      <c r="AF157" s="100">
        <v>4958.8671730000005</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4.0391742329999994E-2</v>
      </c>
      <c r="F158" s="100">
        <v>2.3083638774999998E-2</v>
      </c>
      <c r="G158" s="100">
        <v>2.7067553209999999E-3</v>
      </c>
      <c r="H158" s="100" t="s">
        <v>443</v>
      </c>
      <c r="I158" s="100">
        <v>3.0534218000000004E-4</v>
      </c>
      <c r="J158" s="100">
        <v>3.0534218000000004E-4</v>
      </c>
      <c r="K158" s="100">
        <v>3.0534218000000004E-4</v>
      </c>
      <c r="L158" s="100">
        <v>2.16524134775815E-4</v>
      </c>
      <c r="M158" s="100">
        <v>1.3109195413999999</v>
      </c>
      <c r="N158" s="100">
        <v>0.15732676000000001</v>
      </c>
      <c r="O158" s="100">
        <v>2.3099999999999999E-6</v>
      </c>
      <c r="P158" s="100">
        <v>6.8700000000000003E-6</v>
      </c>
      <c r="Q158" s="100">
        <v>1.4999999999999999E-7</v>
      </c>
      <c r="R158" s="100">
        <v>1.1769999999999999E-5</v>
      </c>
      <c r="S158" s="100">
        <v>1.4279999999999999E-5</v>
      </c>
      <c r="T158" s="100">
        <v>2.9299999999999999E-6</v>
      </c>
      <c r="U158" s="100">
        <v>1.3E-7</v>
      </c>
      <c r="V158" s="100">
        <v>4.7139999999999997E-4</v>
      </c>
      <c r="W158" s="100" t="s">
        <v>443</v>
      </c>
      <c r="X158" s="100">
        <v>1.5192199999999999E-6</v>
      </c>
      <c r="Y158" s="100">
        <v>1.5192199999999999E-6</v>
      </c>
      <c r="Z158" s="100">
        <v>1.5192199999999999E-6</v>
      </c>
      <c r="AA158" s="100">
        <v>1.5192199999999999E-6</v>
      </c>
      <c r="AB158" s="100">
        <v>6.0769000000000002E-6</v>
      </c>
      <c r="AC158" s="100" t="s">
        <v>444</v>
      </c>
      <c r="AD158" s="100" t="s">
        <v>444</v>
      </c>
      <c r="AE158" s="108"/>
      <c r="AF158" s="100">
        <v>50.844843449999999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19.751820616344766</v>
      </c>
      <c r="F159" s="100">
        <v>0.88090355664230136</v>
      </c>
      <c r="G159" s="100">
        <v>12.309236752151767</v>
      </c>
      <c r="H159" s="100">
        <v>2.5535294983055124E-3</v>
      </c>
      <c r="I159" s="100">
        <v>0.97598068180259556</v>
      </c>
      <c r="J159" s="100">
        <v>1.0302018307916285</v>
      </c>
      <c r="K159" s="100">
        <v>1.0844229797806615</v>
      </c>
      <c r="L159" s="100">
        <v>0.19327184970767528</v>
      </c>
      <c r="M159" s="100">
        <v>4.9665536210687149</v>
      </c>
      <c r="N159" s="100">
        <v>4.8359597256697438E-2</v>
      </c>
      <c r="O159" s="100">
        <v>6.7229519622714496E-3</v>
      </c>
      <c r="P159" s="100">
        <v>9.0838607355364486E-3</v>
      </c>
      <c r="Q159" s="100">
        <v>9.9659488092410556E-2</v>
      </c>
      <c r="R159" s="100" t="s">
        <v>443</v>
      </c>
      <c r="S159" s="100">
        <v>9.9659488092410556E-2</v>
      </c>
      <c r="T159" s="100">
        <v>5.6684105365719093</v>
      </c>
      <c r="U159" s="100">
        <v>9.6719194513394557E-2</v>
      </c>
      <c r="V159" s="100">
        <v>0.22292806391747158</v>
      </c>
      <c r="W159" s="100" t="s">
        <v>443</v>
      </c>
      <c r="X159" s="100">
        <v>8.6361987798134823E-3</v>
      </c>
      <c r="Y159" s="100">
        <v>8.09372186545196E-3</v>
      </c>
      <c r="Z159" s="100">
        <v>3.4108523289688403E-3</v>
      </c>
      <c r="AA159" s="100" t="s">
        <v>443</v>
      </c>
      <c r="AB159" s="100">
        <v>2.0140772974233719E-2</v>
      </c>
      <c r="AC159" s="100" t="s">
        <v>444</v>
      </c>
      <c r="AD159" s="100" t="s">
        <v>444</v>
      </c>
      <c r="AE159" s="108"/>
      <c r="AF159" s="100">
        <v>326971.71586699999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49.946138580899998</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2006</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28.914301476971836</v>
      </c>
      <c r="F14" s="100">
        <v>0.5591469508350797</v>
      </c>
      <c r="G14" s="100">
        <v>26.02074956387942</v>
      </c>
      <c r="H14" s="100">
        <v>9.947045755379029E-2</v>
      </c>
      <c r="I14" s="100">
        <v>0.50609635123034069</v>
      </c>
      <c r="J14" s="100">
        <v>0.97250680840634074</v>
      </c>
      <c r="K14" s="100">
        <v>1.9034230116983406</v>
      </c>
      <c r="L14" s="100">
        <v>2.9098906694128828E-2</v>
      </c>
      <c r="M14" s="100">
        <v>4.2325052313677416</v>
      </c>
      <c r="N14" s="100">
        <v>0.74584152984025376</v>
      </c>
      <c r="O14" s="100">
        <v>8.5319622270226214E-2</v>
      </c>
      <c r="P14" s="100">
        <v>0.19088266117711425</v>
      </c>
      <c r="Q14" s="100">
        <v>0.1437938130835823</v>
      </c>
      <c r="R14" s="100">
        <v>0.43108447234696767</v>
      </c>
      <c r="S14" s="100">
        <v>0.33362618760868756</v>
      </c>
      <c r="T14" s="100">
        <v>4.0744013271244262</v>
      </c>
      <c r="U14" s="100">
        <v>1.1089745489311531</v>
      </c>
      <c r="V14" s="100">
        <v>2.2061583322450509</v>
      </c>
      <c r="W14" s="100">
        <v>1.390603655900037</v>
      </c>
      <c r="X14" s="100">
        <v>5.577245245479005E-3</v>
      </c>
      <c r="Y14" s="100">
        <v>6.9764612840850628E-4</v>
      </c>
      <c r="Z14" s="100">
        <v>5.1004305480850643E-4</v>
      </c>
      <c r="AA14" s="100">
        <v>7.7060813705050646E-4</v>
      </c>
      <c r="AB14" s="100">
        <v>7.5554350113545225E-3</v>
      </c>
      <c r="AC14" s="100">
        <v>4.5585705018220004</v>
      </c>
      <c r="AD14" s="100">
        <v>4.1465242611999999E-2</v>
      </c>
      <c r="AE14" s="101"/>
      <c r="AF14" s="100">
        <v>13051.858573554</v>
      </c>
      <c r="AG14" s="100">
        <v>82337.684779000003</v>
      </c>
      <c r="AH14" s="100">
        <v>169809.13453688749</v>
      </c>
      <c r="AI14" s="100">
        <v>24200.836774114345</v>
      </c>
      <c r="AJ14" s="100">
        <v>15126.858497042498</v>
      </c>
      <c r="AK14" s="100" t="s">
        <v>444</v>
      </c>
      <c r="AL14" s="29" t="s">
        <v>49</v>
      </c>
    </row>
    <row r="15" spans="1:38" ht="26.25" customHeight="1" thickBot="1" x14ac:dyDescent="0.3">
      <c r="A15" s="40" t="s">
        <v>53</v>
      </c>
      <c r="B15" s="40" t="s">
        <v>54</v>
      </c>
      <c r="C15" s="41" t="s">
        <v>55</v>
      </c>
      <c r="D15" s="42"/>
      <c r="E15" s="100">
        <v>5.7123548923000333</v>
      </c>
      <c r="F15" s="100">
        <v>0.39511777926799968</v>
      </c>
      <c r="G15" s="100">
        <v>21.71726072615235</v>
      </c>
      <c r="H15" s="100">
        <v>1.4674200000000001E-3</v>
      </c>
      <c r="I15" s="100">
        <v>0.32599541764180001</v>
      </c>
      <c r="J15" s="100">
        <v>0.43223017198800001</v>
      </c>
      <c r="K15" s="100">
        <v>0.45894088499999997</v>
      </c>
      <c r="L15" s="100">
        <v>3.2125914030909995E-2</v>
      </c>
      <c r="M15" s="100">
        <v>6.130169863633891</v>
      </c>
      <c r="N15" s="100">
        <v>1.1858915483530999E-2</v>
      </c>
      <c r="O15" s="100">
        <v>9.7055735810800004E-3</v>
      </c>
      <c r="P15" s="100">
        <v>4.6976449965080002E-3</v>
      </c>
      <c r="Q15" s="100">
        <v>5.5904881426666997E-2</v>
      </c>
      <c r="R15" s="100">
        <v>5.3604475438875997E-2</v>
      </c>
      <c r="S15" s="100">
        <v>1.6222765474611999E-2</v>
      </c>
      <c r="T15" s="100">
        <v>5.4050000454298033</v>
      </c>
      <c r="U15" s="100">
        <v>4.4558750578006998E-2</v>
      </c>
      <c r="V15" s="100">
        <v>0.32437903239727101</v>
      </c>
      <c r="W15" s="100">
        <v>4.1135972E-2</v>
      </c>
      <c r="X15" s="100" t="s">
        <v>443</v>
      </c>
      <c r="Y15" s="100" t="s">
        <v>443</v>
      </c>
      <c r="Z15" s="100" t="s">
        <v>443</v>
      </c>
      <c r="AA15" s="100" t="s">
        <v>443</v>
      </c>
      <c r="AB15" s="100" t="s">
        <v>443</v>
      </c>
      <c r="AC15" s="100" t="s">
        <v>444</v>
      </c>
      <c r="AD15" s="100" t="s">
        <v>444</v>
      </c>
      <c r="AE15" s="101"/>
      <c r="AF15" s="100">
        <v>64279.466999999997</v>
      </c>
      <c r="AG15" s="100" t="s">
        <v>444</v>
      </c>
      <c r="AH15" s="100">
        <v>3663.0079999999998</v>
      </c>
      <c r="AI15" s="100" t="s">
        <v>444</v>
      </c>
      <c r="AJ15" s="100">
        <v>869.56791999999996</v>
      </c>
      <c r="AK15" s="100" t="s">
        <v>444</v>
      </c>
      <c r="AL15" s="29" t="s">
        <v>49</v>
      </c>
    </row>
    <row r="16" spans="1:38" ht="26.25" customHeight="1" thickBot="1" x14ac:dyDescent="0.3">
      <c r="A16" s="40" t="s">
        <v>53</v>
      </c>
      <c r="B16" s="40" t="s">
        <v>56</v>
      </c>
      <c r="C16" s="41" t="s">
        <v>57</v>
      </c>
      <c r="D16" s="42"/>
      <c r="E16" s="100">
        <v>3.3740708047332157</v>
      </c>
      <c r="F16" s="100">
        <v>1.00959946</v>
      </c>
      <c r="G16" s="100">
        <v>2.7527298865291452</v>
      </c>
      <c r="H16" s="100">
        <v>4.9783799999999993E-3</v>
      </c>
      <c r="I16" s="100">
        <v>0.50098556999999999</v>
      </c>
      <c r="J16" s="100">
        <v>0.51393246000000004</v>
      </c>
      <c r="K16" s="100">
        <v>0.53043403</v>
      </c>
      <c r="L16" s="100">
        <v>9.1180819999999996E-2</v>
      </c>
      <c r="M16" s="100">
        <v>7.0653637276328487</v>
      </c>
      <c r="N16" s="100">
        <v>0.18128715000000001</v>
      </c>
      <c r="O16" s="100">
        <v>8.0792800000000012E-3</v>
      </c>
      <c r="P16" s="100">
        <v>7.7749539999999992E-2</v>
      </c>
      <c r="Q16" s="100">
        <v>3.3020000000000001E-2</v>
      </c>
      <c r="R16" s="100">
        <v>6.0511549999999997E-2</v>
      </c>
      <c r="S16" s="100">
        <v>6.5473569999999995E-2</v>
      </c>
      <c r="T16" s="100">
        <v>0.39924094999999998</v>
      </c>
      <c r="U16" s="100">
        <v>9.0860899999999998E-3</v>
      </c>
      <c r="V16" s="100">
        <v>0.82609549999999998</v>
      </c>
      <c r="W16" s="100">
        <v>0.7329986300000001</v>
      </c>
      <c r="X16" s="100">
        <v>1.489456581E-2</v>
      </c>
      <c r="Y16" s="100">
        <v>1.8164105000000001E-4</v>
      </c>
      <c r="Z16" s="100">
        <v>5.4492310000000001E-5</v>
      </c>
      <c r="AA16" s="100">
        <v>3.6328209999999996E-5</v>
      </c>
      <c r="AB16" s="100">
        <v>1.516702738E-2</v>
      </c>
      <c r="AC16" s="100" t="s">
        <v>445</v>
      </c>
      <c r="AD16" s="100" t="s">
        <v>444</v>
      </c>
      <c r="AE16" s="101"/>
      <c r="AF16" s="100" t="s">
        <v>444</v>
      </c>
      <c r="AG16" s="100">
        <v>9856.3438700000097</v>
      </c>
      <c r="AH16" s="100">
        <v>14.989000000000001</v>
      </c>
      <c r="AI16" s="100" t="s">
        <v>444</v>
      </c>
      <c r="AJ16" s="100" t="s">
        <v>444</v>
      </c>
      <c r="AK16" s="100" t="s">
        <v>444</v>
      </c>
      <c r="AL16" s="29" t="s">
        <v>49</v>
      </c>
    </row>
    <row r="17" spans="1:38" ht="26.25" customHeight="1" thickBot="1" x14ac:dyDescent="0.3">
      <c r="A17" s="40" t="s">
        <v>53</v>
      </c>
      <c r="B17" s="40" t="s">
        <v>58</v>
      </c>
      <c r="C17" s="41" t="s">
        <v>59</v>
      </c>
      <c r="D17" s="42"/>
      <c r="E17" s="100">
        <v>9.7277389775918017</v>
      </c>
      <c r="F17" s="100">
        <v>0.77967785615208085</v>
      </c>
      <c r="G17" s="100">
        <v>5.5325250978390832</v>
      </c>
      <c r="H17" s="100">
        <v>2.0489E-2</v>
      </c>
      <c r="I17" s="100">
        <v>7.5643930194054104E-2</v>
      </c>
      <c r="J17" s="100">
        <v>0.1017241948141189</v>
      </c>
      <c r="K17" s="100">
        <v>0.1460691276039322</v>
      </c>
      <c r="L17" s="100">
        <v>6.0690780639148997E-3</v>
      </c>
      <c r="M17" s="100">
        <v>171.82214239547878</v>
      </c>
      <c r="N17" s="100">
        <v>0.61498281705612312</v>
      </c>
      <c r="O17" s="100">
        <v>6.6942627320015019E-2</v>
      </c>
      <c r="P17" s="100">
        <v>1.6086326234039997E-2</v>
      </c>
      <c r="Q17" s="100">
        <v>5.3227738361906002E-2</v>
      </c>
      <c r="R17" s="100">
        <v>0.624190726167832</v>
      </c>
      <c r="S17" s="100">
        <v>6.133719051662799E-2</v>
      </c>
      <c r="T17" s="100">
        <v>0.21269504644815701</v>
      </c>
      <c r="U17" s="100">
        <v>8.2866208324649995E-3</v>
      </c>
      <c r="V17" s="100">
        <v>1.6011703587989892</v>
      </c>
      <c r="W17" s="100">
        <v>1.481681163</v>
      </c>
      <c r="X17" s="100">
        <v>5.72541591E-3</v>
      </c>
      <c r="Y17" s="100">
        <v>9.6676544100000004E-3</v>
      </c>
      <c r="Z17" s="100">
        <v>3.83601868E-3</v>
      </c>
      <c r="AA17" s="100">
        <v>2.75873206E-3</v>
      </c>
      <c r="AB17" s="100">
        <v>2.1987821089999998E-2</v>
      </c>
      <c r="AC17" s="100" t="s">
        <v>444</v>
      </c>
      <c r="AD17" s="100" t="s">
        <v>444</v>
      </c>
      <c r="AE17" s="101"/>
      <c r="AF17" s="100">
        <v>1082.8484233909999</v>
      </c>
      <c r="AG17" s="100">
        <v>9904.9804100000001</v>
      </c>
      <c r="AH17" s="100">
        <v>30668.0087234616</v>
      </c>
      <c r="AI17" s="100" t="s">
        <v>444</v>
      </c>
      <c r="AJ17" s="100" t="s">
        <v>444</v>
      </c>
      <c r="AK17" s="100" t="s">
        <v>444</v>
      </c>
      <c r="AL17" s="29" t="s">
        <v>49</v>
      </c>
    </row>
    <row r="18" spans="1:38" ht="26.25" customHeight="1" thickBot="1" x14ac:dyDescent="0.3">
      <c r="A18" s="40" t="s">
        <v>53</v>
      </c>
      <c r="B18" s="40" t="s">
        <v>60</v>
      </c>
      <c r="C18" s="41" t="s">
        <v>61</v>
      </c>
      <c r="D18" s="42"/>
      <c r="E18" s="100">
        <v>0.27917793856219419</v>
      </c>
      <c r="F18" s="100">
        <v>1.9379866998092517E-2</v>
      </c>
      <c r="G18" s="100">
        <v>0.19088516346016157</v>
      </c>
      <c r="H18" s="100">
        <v>3.7321000000000001E-4</v>
      </c>
      <c r="I18" s="100">
        <v>7.446736147965459E-2</v>
      </c>
      <c r="J18" s="100">
        <v>8.5773809238654991E-2</v>
      </c>
      <c r="K18" s="100">
        <v>9.9926744211617693E-2</v>
      </c>
      <c r="L18" s="100">
        <v>8.130858122185159E-3</v>
      </c>
      <c r="M18" s="100">
        <v>0.27006522344073203</v>
      </c>
      <c r="N18" s="100">
        <v>0.12101315196276499</v>
      </c>
      <c r="O18" s="100">
        <v>3.3008378813960001E-3</v>
      </c>
      <c r="P18" s="100">
        <v>8.107872835369E-3</v>
      </c>
      <c r="Q18" s="100">
        <v>9.1560595285829997E-3</v>
      </c>
      <c r="R18" s="100">
        <v>1.8532799883959998E-2</v>
      </c>
      <c r="S18" s="100">
        <v>2.3766647892956998E-2</v>
      </c>
      <c r="T18" s="100">
        <v>0.45602272145211203</v>
      </c>
      <c r="U18" s="100">
        <v>5.9550654067790001E-3</v>
      </c>
      <c r="V18" s="100">
        <v>0.25928276810922402</v>
      </c>
      <c r="W18" s="100">
        <v>1.7963566E-2</v>
      </c>
      <c r="X18" s="100">
        <v>1.5558209999999998E-4</v>
      </c>
      <c r="Y18" s="100">
        <v>1.22610106E-3</v>
      </c>
      <c r="Z18" s="100">
        <v>1.3941126E-4</v>
      </c>
      <c r="AA18" s="100">
        <v>1.2307006E-4</v>
      </c>
      <c r="AB18" s="100">
        <v>1.6441644800000001E-3</v>
      </c>
      <c r="AC18" s="100" t="s">
        <v>443</v>
      </c>
      <c r="AD18" s="100" t="s">
        <v>443</v>
      </c>
      <c r="AE18" s="101"/>
      <c r="AF18" s="100">
        <v>1410.5755107287698</v>
      </c>
      <c r="AG18" s="100">
        <v>855.46140000000003</v>
      </c>
      <c r="AH18" s="100">
        <v>5774.0850813999996</v>
      </c>
      <c r="AI18" s="100" t="s">
        <v>444</v>
      </c>
      <c r="AJ18" s="100">
        <v>75.489999999999995</v>
      </c>
      <c r="AK18" s="100" t="s">
        <v>444</v>
      </c>
      <c r="AL18" s="29" t="s">
        <v>49</v>
      </c>
    </row>
    <row r="19" spans="1:38" ht="26.25" customHeight="1" thickBot="1" x14ac:dyDescent="0.3">
      <c r="A19" s="40" t="s">
        <v>53</v>
      </c>
      <c r="B19" s="40" t="s">
        <v>62</v>
      </c>
      <c r="C19" s="41" t="s">
        <v>63</v>
      </c>
      <c r="D19" s="42"/>
      <c r="E19" s="100">
        <v>5.0154922011887146</v>
      </c>
      <c r="F19" s="100">
        <v>0.34996345369999998</v>
      </c>
      <c r="G19" s="100">
        <v>2.0758934091249963</v>
      </c>
      <c r="H19" s="100">
        <v>1.351515E-2</v>
      </c>
      <c r="I19" s="100">
        <v>0.30091333700871303</v>
      </c>
      <c r="J19" s="100">
        <v>0.38518025246670701</v>
      </c>
      <c r="K19" s="100">
        <v>0.50681819470466594</v>
      </c>
      <c r="L19" s="100">
        <v>6.3168988198322493E-2</v>
      </c>
      <c r="M19" s="100">
        <v>2.6884114354602491</v>
      </c>
      <c r="N19" s="100">
        <v>0.19014750012184597</v>
      </c>
      <c r="O19" s="100">
        <v>6.0427623212725004E-2</v>
      </c>
      <c r="P19" s="100">
        <v>6.4699148184296992E-2</v>
      </c>
      <c r="Q19" s="100">
        <v>0.10698211982645101</v>
      </c>
      <c r="R19" s="100">
        <v>7.8288465034961993E-2</v>
      </c>
      <c r="S19" s="100">
        <v>0.143670627772712</v>
      </c>
      <c r="T19" s="100">
        <v>2.0501239453828202</v>
      </c>
      <c r="U19" s="100">
        <v>0.27422412814567498</v>
      </c>
      <c r="V19" s="100">
        <v>0.61889498433343193</v>
      </c>
      <c r="W19" s="100">
        <v>9.6727885E-2</v>
      </c>
      <c r="X19" s="100">
        <v>3.7712530699999997E-3</v>
      </c>
      <c r="Y19" s="100">
        <v>1.9561963500000001E-2</v>
      </c>
      <c r="Z19" s="100">
        <v>2.80957367E-3</v>
      </c>
      <c r="AA19" s="100">
        <v>2.4508012700000005E-3</v>
      </c>
      <c r="AB19" s="100">
        <v>2.8593591510000002E-2</v>
      </c>
      <c r="AC19" s="100">
        <v>2.0000000000000002E-5</v>
      </c>
      <c r="AD19" s="100">
        <v>5.7400000000000003E-3</v>
      </c>
      <c r="AE19" s="101"/>
      <c r="AF19" s="100">
        <v>8024.9426770619602</v>
      </c>
      <c r="AG19" s="100">
        <v>33.753</v>
      </c>
      <c r="AH19" s="100">
        <v>64823.389659076798</v>
      </c>
      <c r="AI19" s="100">
        <v>384.51782002353599</v>
      </c>
      <c r="AJ19" s="100">
        <v>94.811999999999998</v>
      </c>
      <c r="AK19" s="100" t="s">
        <v>444</v>
      </c>
      <c r="AL19" s="29" t="s">
        <v>49</v>
      </c>
    </row>
    <row r="20" spans="1:38" ht="26.25" customHeight="1" thickBot="1" x14ac:dyDescent="0.3">
      <c r="A20" s="40" t="s">
        <v>53</v>
      </c>
      <c r="B20" s="40" t="s">
        <v>64</v>
      </c>
      <c r="C20" s="41" t="s">
        <v>65</v>
      </c>
      <c r="D20" s="42"/>
      <c r="E20" s="100">
        <v>1.7378093341539205</v>
      </c>
      <c r="F20" s="100">
        <v>0.16932513262999999</v>
      </c>
      <c r="G20" s="100">
        <v>1.3094969429096712</v>
      </c>
      <c r="H20" s="100">
        <v>2.710398E-2</v>
      </c>
      <c r="I20" s="100">
        <v>0.2138019354525541</v>
      </c>
      <c r="J20" s="100">
        <v>0.21598846520451639</v>
      </c>
      <c r="K20" s="100">
        <v>0.21923957380345319</v>
      </c>
      <c r="L20" s="100">
        <v>8.2472592560467434E-2</v>
      </c>
      <c r="M20" s="100">
        <v>1.6664814039805262</v>
      </c>
      <c r="N20" s="100">
        <v>0.55467622910509196</v>
      </c>
      <c r="O20" s="100">
        <v>3.7272913046367998E-2</v>
      </c>
      <c r="P20" s="100">
        <v>2.0332938552817002E-2</v>
      </c>
      <c r="Q20" s="100">
        <v>4.1131001607276001E-2</v>
      </c>
      <c r="R20" s="100">
        <v>9.8476553180773002E-2</v>
      </c>
      <c r="S20" s="100">
        <v>8.8527881951784015E-2</v>
      </c>
      <c r="T20" s="100">
        <v>0.9926089175610171</v>
      </c>
      <c r="U20" s="100">
        <v>2.2677149462111999E-2</v>
      </c>
      <c r="V20" s="100">
        <v>2.0963737866066499</v>
      </c>
      <c r="W20" s="100">
        <v>0.15694143500000002</v>
      </c>
      <c r="X20" s="100">
        <v>4.6809752930000004E-2</v>
      </c>
      <c r="Y20" s="100">
        <v>8.7593806630000007E-2</v>
      </c>
      <c r="Z20" s="100">
        <v>1.9286954449999998E-2</v>
      </c>
      <c r="AA20" s="100">
        <v>1.908736921E-2</v>
      </c>
      <c r="AB20" s="100">
        <v>0.17277788321999998</v>
      </c>
      <c r="AC20" s="100">
        <v>7.9000000000000008E-3</v>
      </c>
      <c r="AD20" s="100">
        <v>5.5300000000000002E-3</v>
      </c>
      <c r="AE20" s="101"/>
      <c r="AF20" s="100">
        <v>3086.0409518729971</v>
      </c>
      <c r="AG20" s="100">
        <v>1515.4965</v>
      </c>
      <c r="AH20" s="100">
        <v>4944.6390363620103</v>
      </c>
      <c r="AI20" s="100">
        <v>11619.424999999999</v>
      </c>
      <c r="AJ20" s="100" t="s">
        <v>444</v>
      </c>
      <c r="AK20" s="100" t="s">
        <v>444</v>
      </c>
      <c r="AL20" s="29" t="s">
        <v>49</v>
      </c>
    </row>
    <row r="21" spans="1:38" ht="26.25" customHeight="1" thickBot="1" x14ac:dyDescent="0.3">
      <c r="A21" s="40" t="s">
        <v>53</v>
      </c>
      <c r="B21" s="40" t="s">
        <v>66</v>
      </c>
      <c r="C21" s="41" t="s">
        <v>67</v>
      </c>
      <c r="D21" s="42"/>
      <c r="E21" s="100">
        <v>3.2316200702178577</v>
      </c>
      <c r="F21" s="100">
        <v>0.16862234697</v>
      </c>
      <c r="G21" s="100">
        <v>3.147247375913699</v>
      </c>
      <c r="H21" s="100">
        <v>1.047757E-2</v>
      </c>
      <c r="I21" s="100">
        <v>0.280835214881406</v>
      </c>
      <c r="J21" s="100">
        <v>0.31913064198673902</v>
      </c>
      <c r="K21" s="100">
        <v>0.37761821009792101</v>
      </c>
      <c r="L21" s="100">
        <v>4.4619309596741194E-2</v>
      </c>
      <c r="M21" s="100">
        <v>1.7186780829999997</v>
      </c>
      <c r="N21" s="100">
        <v>0.23554774223502201</v>
      </c>
      <c r="O21" s="100">
        <v>1.9324558784356002E-2</v>
      </c>
      <c r="P21" s="100">
        <v>1.8113428610321999E-2</v>
      </c>
      <c r="Q21" s="100">
        <v>3.3266393921023998E-2</v>
      </c>
      <c r="R21" s="100">
        <v>4.6950601571490003E-2</v>
      </c>
      <c r="S21" s="100">
        <v>6.2289810576563E-2</v>
      </c>
      <c r="T21" s="100">
        <v>1.396074004272283</v>
      </c>
      <c r="U21" s="100">
        <v>2.5950833439326998E-2</v>
      </c>
      <c r="V21" s="100">
        <v>1.0200174069130501</v>
      </c>
      <c r="W21" s="100">
        <v>7.2540433000000001E-2</v>
      </c>
      <c r="X21" s="100">
        <v>4.0424792599999997E-3</v>
      </c>
      <c r="Y21" s="100">
        <v>2.5740213489999997E-2</v>
      </c>
      <c r="Z21" s="100">
        <v>3.23718329E-3</v>
      </c>
      <c r="AA21" s="100">
        <v>2.8188204300000001E-3</v>
      </c>
      <c r="AB21" s="100">
        <v>3.583869647E-2</v>
      </c>
      <c r="AC21" s="100">
        <v>4.8999999999999998E-4</v>
      </c>
      <c r="AD21" s="100">
        <v>1.0000000000000001E-5</v>
      </c>
      <c r="AE21" s="101"/>
      <c r="AF21" s="100">
        <v>7217.60867142811</v>
      </c>
      <c r="AG21" s="100">
        <v>1419.2360924</v>
      </c>
      <c r="AH21" s="100">
        <v>23907.480829215099</v>
      </c>
      <c r="AI21" s="100">
        <v>891.24669140000003</v>
      </c>
      <c r="AJ21" s="100" t="s">
        <v>444</v>
      </c>
      <c r="AK21" s="100" t="s">
        <v>444</v>
      </c>
      <c r="AL21" s="29" t="s">
        <v>49</v>
      </c>
    </row>
    <row r="22" spans="1:38" ht="26.25" customHeight="1" thickBot="1" x14ac:dyDescent="0.3">
      <c r="A22" s="40" t="s">
        <v>53</v>
      </c>
      <c r="B22" s="44" t="s">
        <v>68</v>
      </c>
      <c r="C22" s="41" t="s">
        <v>69</v>
      </c>
      <c r="D22" s="42"/>
      <c r="E22" s="100">
        <v>2.5297437491247541</v>
      </c>
      <c r="F22" s="100">
        <v>7.7297065550000002E-2</v>
      </c>
      <c r="G22" s="100">
        <v>2.5243590820000001</v>
      </c>
      <c r="H22" s="100">
        <v>2.1659299999999999E-3</v>
      </c>
      <c r="I22" s="100">
        <v>0.209090698863065</v>
      </c>
      <c r="J22" s="100">
        <v>0.23529263903643</v>
      </c>
      <c r="K22" s="100">
        <v>0.27672153361173502</v>
      </c>
      <c r="L22" s="100">
        <v>2.4924865299662199E-2</v>
      </c>
      <c r="M22" s="100">
        <v>3.2121694353357277</v>
      </c>
      <c r="N22" s="100">
        <v>0.23626162402388601</v>
      </c>
      <c r="O22" s="100">
        <v>7.5014397017710002E-3</v>
      </c>
      <c r="P22" s="100">
        <v>1.7526331767665E-2</v>
      </c>
      <c r="Q22" s="100">
        <v>1.7568453175506E-2</v>
      </c>
      <c r="R22" s="100">
        <v>3.3851847712673001E-2</v>
      </c>
      <c r="S22" s="100">
        <v>4.3646467800392996E-2</v>
      </c>
      <c r="T22" s="100">
        <v>0.61992472037298396</v>
      </c>
      <c r="U22" s="100">
        <v>1.4199432937861002E-2</v>
      </c>
      <c r="V22" s="100">
        <v>0.45641605409920999</v>
      </c>
      <c r="W22" s="100">
        <v>7.8381872000000005E-2</v>
      </c>
      <c r="X22" s="100">
        <v>2.1110993559999999E-2</v>
      </c>
      <c r="Y22" s="100">
        <v>4.3667509770000001E-2</v>
      </c>
      <c r="Z22" s="100">
        <v>1.192355883E-2</v>
      </c>
      <c r="AA22" s="100">
        <v>9.5334192800000002E-3</v>
      </c>
      <c r="AB22" s="100">
        <v>8.6235481430000011E-2</v>
      </c>
      <c r="AC22" s="100" t="s">
        <v>445</v>
      </c>
      <c r="AD22" s="100">
        <v>3.0120000000000001E-2</v>
      </c>
      <c r="AE22" s="101"/>
      <c r="AF22" s="100">
        <v>22197.762006215366</v>
      </c>
      <c r="AG22" s="100">
        <v>12771.237261999999</v>
      </c>
      <c r="AH22" s="100">
        <v>25675.724844493201</v>
      </c>
      <c r="AI22" s="100">
        <v>2708.6149999999998</v>
      </c>
      <c r="AJ22" s="100">
        <v>8639.9739709999994</v>
      </c>
      <c r="AK22" s="100" t="s">
        <v>444</v>
      </c>
      <c r="AL22" s="29" t="s">
        <v>49</v>
      </c>
    </row>
    <row r="23" spans="1:38" ht="26.25" customHeight="1" thickBot="1" x14ac:dyDescent="0.3">
      <c r="A23" s="40" t="s">
        <v>70</v>
      </c>
      <c r="B23" s="44" t="s">
        <v>391</v>
      </c>
      <c r="C23" s="41" t="s">
        <v>387</v>
      </c>
      <c r="D23" s="83"/>
      <c r="E23" s="100">
        <v>4.4711109512057909</v>
      </c>
      <c r="F23" s="100">
        <v>1.3129481435992991</v>
      </c>
      <c r="G23" s="100">
        <v>5.9376127999467322E-2</v>
      </c>
      <c r="H23" s="100">
        <v>1.2545846452793657E-3</v>
      </c>
      <c r="I23" s="100">
        <v>0.25080237387720844</v>
      </c>
      <c r="J23" s="100">
        <v>0.35275439631563188</v>
      </c>
      <c r="K23" s="100">
        <v>1.1980233973822003</v>
      </c>
      <c r="L23" s="100">
        <v>0.17324338701148784</v>
      </c>
      <c r="M23" s="100">
        <v>4.6461957709069708</v>
      </c>
      <c r="N23" s="100">
        <v>2.6227404617147222E-3</v>
      </c>
      <c r="O23" s="100">
        <v>2.9074652299172304E-3</v>
      </c>
      <c r="P23" s="100">
        <v>8.4043999999999992E-4</v>
      </c>
      <c r="Q23" s="100">
        <v>1.11684E-3</v>
      </c>
      <c r="R23" s="100">
        <v>8.6030419352865258E-3</v>
      </c>
      <c r="S23" s="100">
        <v>0.36212216153110954</v>
      </c>
      <c r="T23" s="100">
        <v>1.1772213398042269E-2</v>
      </c>
      <c r="U23" s="100">
        <v>1.5819620094967414E-3</v>
      </c>
      <c r="V23" s="100">
        <v>0.21876784687927403</v>
      </c>
      <c r="W23" s="100" t="s">
        <v>443</v>
      </c>
      <c r="X23" s="100">
        <v>5.2554015652449288E-3</v>
      </c>
      <c r="Y23" s="100">
        <v>7.698963474495322E-3</v>
      </c>
      <c r="Z23" s="100" t="s">
        <v>443</v>
      </c>
      <c r="AA23" s="100" t="s">
        <v>443</v>
      </c>
      <c r="AB23" s="100">
        <v>1.2954365039740252E-2</v>
      </c>
      <c r="AC23" s="100" t="s">
        <v>444</v>
      </c>
      <c r="AD23" s="100" t="s">
        <v>444</v>
      </c>
      <c r="AE23" s="101"/>
      <c r="AF23" s="100">
        <v>6932.4938397222086</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2.686940976635821</v>
      </c>
      <c r="F24" s="100">
        <v>0.44139982417587431</v>
      </c>
      <c r="G24" s="100">
        <v>1.1851009870931968</v>
      </c>
      <c r="H24" s="100">
        <v>3.9534629363395753E-2</v>
      </c>
      <c r="I24" s="100">
        <v>0.44284043338623053</v>
      </c>
      <c r="J24" s="100">
        <v>0.46658686376601333</v>
      </c>
      <c r="K24" s="100">
        <v>0.50995165598123204</v>
      </c>
      <c r="L24" s="100">
        <v>8.4557366484116922E-2</v>
      </c>
      <c r="M24" s="100">
        <v>1.9459944524054067</v>
      </c>
      <c r="N24" s="100">
        <v>0.15352216146683784</v>
      </c>
      <c r="O24" s="100">
        <v>6.0097619426886711E-2</v>
      </c>
      <c r="P24" s="100">
        <v>1.2930885011265901E-2</v>
      </c>
      <c r="Q24" s="100">
        <v>1.8708387741880834E-2</v>
      </c>
      <c r="R24" s="100">
        <v>0.10441516850518164</v>
      </c>
      <c r="S24" s="100">
        <v>4.6859022352940261E-2</v>
      </c>
      <c r="T24" s="100">
        <v>0.44337072060895999</v>
      </c>
      <c r="U24" s="100">
        <v>3.383445814360473E-2</v>
      </c>
      <c r="V24" s="100">
        <v>2.2483982780918108</v>
      </c>
      <c r="W24" s="100">
        <v>0.15503332718912682</v>
      </c>
      <c r="X24" s="100">
        <v>1.2658741224763015E-2</v>
      </c>
      <c r="Y24" s="100">
        <v>3.8507510802840351E-2</v>
      </c>
      <c r="Z24" s="100">
        <v>7.4771915421376822E-3</v>
      </c>
      <c r="AA24" s="100">
        <v>6.1963569773347644E-3</v>
      </c>
      <c r="AB24" s="100">
        <v>6.4839800547075818E-2</v>
      </c>
      <c r="AC24" s="100">
        <v>4.8799999999999998E-3</v>
      </c>
      <c r="AD24" s="100">
        <v>6.0000000000000002E-5</v>
      </c>
      <c r="AE24" s="101"/>
      <c r="AF24" s="100">
        <v>7892.6861353284557</v>
      </c>
      <c r="AG24" s="100">
        <v>154.35239999999999</v>
      </c>
      <c r="AH24" s="100">
        <v>25179.502841191264</v>
      </c>
      <c r="AI24" s="100">
        <v>4062.6249045999994</v>
      </c>
      <c r="AJ24" s="100" t="s">
        <v>444</v>
      </c>
      <c r="AK24" s="100" t="s">
        <v>444</v>
      </c>
      <c r="AL24" s="29" t="s">
        <v>49</v>
      </c>
    </row>
    <row r="25" spans="1:38" ht="26.25" customHeight="1" thickBot="1" x14ac:dyDescent="0.3">
      <c r="A25" s="40" t="s">
        <v>73</v>
      </c>
      <c r="B25" s="44" t="s">
        <v>74</v>
      </c>
      <c r="C25" s="46" t="s">
        <v>75</v>
      </c>
      <c r="D25" s="42"/>
      <c r="E25" s="100">
        <v>1.3292170510220001</v>
      </c>
      <c r="F25" s="100">
        <v>0.14014968816600001</v>
      </c>
      <c r="G25" s="100">
        <v>8.5046469228000007E-2</v>
      </c>
      <c r="H25" s="100" t="s">
        <v>443</v>
      </c>
      <c r="I25" s="100">
        <v>1.1006721309000001E-2</v>
      </c>
      <c r="J25" s="100">
        <v>1.4087207770314102E-2</v>
      </c>
      <c r="K25" s="100">
        <v>2.1275009513380301E-2</v>
      </c>
      <c r="L25" s="100">
        <v>7.78675598133125E-3</v>
      </c>
      <c r="M25" s="100">
        <v>1.5034510676499999</v>
      </c>
      <c r="N25" s="100">
        <v>8.3100000000000001E-6</v>
      </c>
      <c r="O25" s="100">
        <v>6.8999999999999996E-7</v>
      </c>
      <c r="P25" s="100">
        <v>8.3079999999999997E-5</v>
      </c>
      <c r="Q25" s="100">
        <v>1.3799999999999999E-6</v>
      </c>
      <c r="R25" s="100">
        <v>1.3846E-4</v>
      </c>
      <c r="S25" s="100">
        <v>8.9999999999999992E-5</v>
      </c>
      <c r="T25" s="100">
        <v>3.4599999999999999E-6</v>
      </c>
      <c r="U25" s="100">
        <v>1.3799999999999999E-6</v>
      </c>
      <c r="V25" s="100">
        <v>2.9076999999999998E-4</v>
      </c>
      <c r="W25" s="100" t="s">
        <v>443</v>
      </c>
      <c r="X25" s="100">
        <v>5.8184950000000003E-5</v>
      </c>
      <c r="Y25" s="100">
        <v>5.8184950000000003E-5</v>
      </c>
      <c r="Z25" s="100">
        <v>5.8184950000000003E-5</v>
      </c>
      <c r="AA25" s="100">
        <v>5.8184950000000003E-5</v>
      </c>
      <c r="AB25" s="100">
        <v>2.3273980000000001E-4</v>
      </c>
      <c r="AC25" s="100" t="s">
        <v>444</v>
      </c>
      <c r="AD25" s="100" t="s">
        <v>444</v>
      </c>
      <c r="AE25" s="101"/>
      <c r="AF25" s="100">
        <v>45723.768233920047</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1.2657528533999998E-2</v>
      </c>
      <c r="F26" s="100">
        <v>2.5468195367999998E-2</v>
      </c>
      <c r="G26" s="100">
        <v>1.2557564089999999E-3</v>
      </c>
      <c r="H26" s="100" t="s">
        <v>443</v>
      </c>
      <c r="I26" s="100">
        <v>1.9369630599999998E-4</v>
      </c>
      <c r="J26" s="100">
        <v>1.9369630599999998E-4</v>
      </c>
      <c r="K26" s="100">
        <v>1.9369630599999998E-4</v>
      </c>
      <c r="L26" s="100">
        <v>1.3629722918911499E-4</v>
      </c>
      <c r="M26" s="100">
        <v>1.131024351065</v>
      </c>
      <c r="N26" s="100">
        <v>5.2788929999999998E-2</v>
      </c>
      <c r="O26" s="100">
        <v>8.0000000000000007E-7</v>
      </c>
      <c r="P26" s="100">
        <v>5.93E-6</v>
      </c>
      <c r="Q26" s="100">
        <v>1.1000000000000001E-7</v>
      </c>
      <c r="R26" s="100">
        <v>9.9900000000000009E-6</v>
      </c>
      <c r="S26" s="100">
        <v>8.7199999999999995E-6</v>
      </c>
      <c r="T26" s="100">
        <v>1.1399999999999999E-6</v>
      </c>
      <c r="U26" s="100">
        <v>1.0000000000000001E-7</v>
      </c>
      <c r="V26" s="100">
        <v>1.7087E-4</v>
      </c>
      <c r="W26" s="100" t="s">
        <v>443</v>
      </c>
      <c r="X26" s="100">
        <v>1.52316E-6</v>
      </c>
      <c r="Y26" s="100">
        <v>1.52316E-6</v>
      </c>
      <c r="Z26" s="100">
        <v>1.52316E-6</v>
      </c>
      <c r="AA26" s="100">
        <v>1.52316E-6</v>
      </c>
      <c r="AB26" s="100">
        <v>6.0926200000000005E-6</v>
      </c>
      <c r="AC26" s="100" t="s">
        <v>444</v>
      </c>
      <c r="AD26" s="100" t="s">
        <v>444</v>
      </c>
      <c r="AE26" s="101"/>
      <c r="AF26" s="100">
        <v>201.0651614569137</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57.477211025212419</v>
      </c>
      <c r="F27" s="100">
        <v>12.447235101435339</v>
      </c>
      <c r="G27" s="100">
        <v>0.17739480811037667</v>
      </c>
      <c r="H27" s="100">
        <v>1.7494153306237679</v>
      </c>
      <c r="I27" s="100">
        <v>3.0109899179851967</v>
      </c>
      <c r="J27" s="100">
        <v>3.0109899179851967</v>
      </c>
      <c r="K27" s="100">
        <v>3.0109899179851967</v>
      </c>
      <c r="L27" s="100">
        <v>2.3501327603861437</v>
      </c>
      <c r="M27" s="100">
        <v>106.1028715820276</v>
      </c>
      <c r="N27" s="100">
        <v>5.228821336878612E-2</v>
      </c>
      <c r="O27" s="100">
        <v>4.6176840606975176E-4</v>
      </c>
      <c r="P27" s="100">
        <v>2.9848681288550519E-2</v>
      </c>
      <c r="Q27" s="100">
        <v>7.7074665410075836E-4</v>
      </c>
      <c r="R27" s="100">
        <v>3.6177755255125302E-2</v>
      </c>
      <c r="S27" s="100">
        <v>2.4680999370861288E-2</v>
      </c>
      <c r="T27" s="100">
        <v>4.138925994860188E-3</v>
      </c>
      <c r="U27" s="100">
        <v>6.1795649606201277E-4</v>
      </c>
      <c r="V27" s="100">
        <v>0.10664846454999993</v>
      </c>
      <c r="W27" s="100">
        <v>3.9252047999999999</v>
      </c>
      <c r="X27" s="100">
        <v>0.10645477652530001</v>
      </c>
      <c r="Y27" s="100">
        <v>0.12023763558059999</v>
      </c>
      <c r="Z27" s="100">
        <v>9.2787213918900019E-2</v>
      </c>
      <c r="AA27" s="100">
        <v>0.10280402047040001</v>
      </c>
      <c r="AB27" s="100">
        <v>0.4222836464952</v>
      </c>
      <c r="AC27" s="100">
        <v>3.9252035999999997E-3</v>
      </c>
      <c r="AD27" s="100">
        <v>7.8704619999999986E-4</v>
      </c>
      <c r="AE27" s="101"/>
      <c r="AF27" s="100">
        <v>203650.54582427151</v>
      </c>
      <c r="AG27" s="100" t="s">
        <v>444</v>
      </c>
      <c r="AH27" s="100" t="s">
        <v>444</v>
      </c>
      <c r="AI27" s="100" t="s">
        <v>444</v>
      </c>
      <c r="AJ27" s="100">
        <v>3.7408475499999996E-2</v>
      </c>
      <c r="AK27" s="100" t="s">
        <v>444</v>
      </c>
      <c r="AL27" s="29" t="s">
        <v>49</v>
      </c>
    </row>
    <row r="28" spans="1:38" ht="26.25" customHeight="1" thickBot="1" x14ac:dyDescent="0.3">
      <c r="A28" s="40" t="s">
        <v>78</v>
      </c>
      <c r="B28" s="40" t="s">
        <v>81</v>
      </c>
      <c r="C28" s="41" t="s">
        <v>82</v>
      </c>
      <c r="D28" s="42"/>
      <c r="E28" s="100">
        <v>12.220146682727082</v>
      </c>
      <c r="F28" s="100">
        <v>1.5585281754256171</v>
      </c>
      <c r="G28" s="100">
        <v>3.8523931166900179E-2</v>
      </c>
      <c r="H28" s="100">
        <v>3.2963722852315344E-2</v>
      </c>
      <c r="I28" s="100">
        <v>1.0274737542457046</v>
      </c>
      <c r="J28" s="100">
        <v>1.0274737542457046</v>
      </c>
      <c r="K28" s="100">
        <v>1.0274737542457046</v>
      </c>
      <c r="L28" s="100">
        <v>0.78675107321993742</v>
      </c>
      <c r="M28" s="100">
        <v>8.926168378899785</v>
      </c>
      <c r="N28" s="100">
        <v>1.5337854966221874E-3</v>
      </c>
      <c r="O28" s="100">
        <v>4.6252560621828735E-5</v>
      </c>
      <c r="P28" s="100">
        <v>4.4735807646943317E-3</v>
      </c>
      <c r="Q28" s="100">
        <v>8.9071595953901355E-5</v>
      </c>
      <c r="R28" s="100">
        <v>6.9118488004484453E-3</v>
      </c>
      <c r="S28" s="100">
        <v>4.6444567828631102E-3</v>
      </c>
      <c r="T28" s="100">
        <v>2.3651312183365627E-4</v>
      </c>
      <c r="U28" s="100">
        <v>8.5638070664145267E-5</v>
      </c>
      <c r="V28" s="100">
        <v>1.531184696085346E-2</v>
      </c>
      <c r="W28" s="100">
        <v>0.6016456</v>
      </c>
      <c r="X28" s="100">
        <v>1.8036880427600002E-2</v>
      </c>
      <c r="Y28" s="100">
        <v>2.0253419308900001E-2</v>
      </c>
      <c r="Z28" s="100">
        <v>1.58395588696E-2</v>
      </c>
      <c r="AA28" s="100">
        <v>1.6887643153200002E-2</v>
      </c>
      <c r="AB28" s="100">
        <v>7.1017501759300009E-2</v>
      </c>
      <c r="AC28" s="100">
        <v>6.0164620000000002E-4</v>
      </c>
      <c r="AD28" s="100">
        <v>1.2254189999999997E-4</v>
      </c>
      <c r="AE28" s="101"/>
      <c r="AF28" s="100">
        <v>35134.278385471298</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80.47694525284615</v>
      </c>
      <c r="F29" s="100">
        <v>3.0519170294545588</v>
      </c>
      <c r="G29" s="100">
        <v>0.12676823419693606</v>
      </c>
      <c r="H29" s="100">
        <v>3.1676640294667997E-2</v>
      </c>
      <c r="I29" s="100">
        <v>1.8921642623701884</v>
      </c>
      <c r="J29" s="100">
        <v>1.8921642623701884</v>
      </c>
      <c r="K29" s="100">
        <v>1.8921642623701884</v>
      </c>
      <c r="L29" s="100">
        <v>1.240815212603035</v>
      </c>
      <c r="M29" s="100">
        <v>19.912055271961606</v>
      </c>
      <c r="N29" s="100">
        <v>1.3217758546318213E-3</v>
      </c>
      <c r="O29" s="100">
        <v>1.3170659186287811E-4</v>
      </c>
      <c r="P29" s="100">
        <v>1.3959011743874115E-2</v>
      </c>
      <c r="Q29" s="100">
        <v>2.6339808777702857E-4</v>
      </c>
      <c r="R29" s="100">
        <v>2.2385939038891706E-2</v>
      </c>
      <c r="S29" s="100">
        <v>1.5011788913750941E-2</v>
      </c>
      <c r="T29" s="100">
        <v>5.2705280668242796E-4</v>
      </c>
      <c r="U29" s="100">
        <v>2.6338299182830085E-4</v>
      </c>
      <c r="V29" s="100">
        <v>4.7408485650632298E-2</v>
      </c>
      <c r="W29" s="100">
        <v>0.66636190000000006</v>
      </c>
      <c r="X29" s="100">
        <v>9.5687196656000003E-3</v>
      </c>
      <c r="Y29" s="100">
        <v>5.7943913526099997E-2</v>
      </c>
      <c r="Z29" s="100">
        <v>6.47483363989E-2</v>
      </c>
      <c r="AA29" s="100">
        <v>1.48846750342E-2</v>
      </c>
      <c r="AB29" s="100">
        <v>0.14714564462480001</v>
      </c>
      <c r="AC29" s="100">
        <v>6.2796750000000006E-4</v>
      </c>
      <c r="AD29" s="100">
        <v>1.315089E-4</v>
      </c>
      <c r="AE29" s="101"/>
      <c r="AF29" s="100">
        <v>112445.08603107021</v>
      </c>
      <c r="AG29" s="100" t="s">
        <v>444</v>
      </c>
      <c r="AH29" s="100">
        <v>12.3825987286</v>
      </c>
      <c r="AI29" s="100" t="s">
        <v>444</v>
      </c>
      <c r="AJ29" s="100" t="s">
        <v>444</v>
      </c>
      <c r="AK29" s="100" t="s">
        <v>444</v>
      </c>
      <c r="AL29" s="29" t="s">
        <v>49</v>
      </c>
    </row>
    <row r="30" spans="1:38" ht="26.25" customHeight="1" thickBot="1" x14ac:dyDescent="0.3">
      <c r="A30" s="40" t="s">
        <v>78</v>
      </c>
      <c r="B30" s="40" t="s">
        <v>85</v>
      </c>
      <c r="C30" s="41" t="s">
        <v>86</v>
      </c>
      <c r="D30" s="42"/>
      <c r="E30" s="100">
        <v>0.48711970766262724</v>
      </c>
      <c r="F30" s="100">
        <v>3.9577427562697585</v>
      </c>
      <c r="G30" s="100">
        <v>1.1458738789272035E-3</v>
      </c>
      <c r="H30" s="100">
        <v>3.4013431744316551E-3</v>
      </c>
      <c r="I30" s="100">
        <v>7.6550155966927283E-2</v>
      </c>
      <c r="J30" s="100">
        <v>7.6550155966927283E-2</v>
      </c>
      <c r="K30" s="100">
        <v>7.6550155966927283E-2</v>
      </c>
      <c r="L30" s="100">
        <v>1.3008626617076274E-2</v>
      </c>
      <c r="M30" s="100">
        <v>23.591842772873946</v>
      </c>
      <c r="N30" s="100">
        <v>2.1632922313372816E-3</v>
      </c>
      <c r="O30" s="100">
        <v>1.8069817030237625E-3</v>
      </c>
      <c r="P30" s="100">
        <v>5.6346400211031795E-4</v>
      </c>
      <c r="Q30" s="100">
        <v>1.9429793176217865E-5</v>
      </c>
      <c r="R30" s="100">
        <v>7.9618298991129995E-3</v>
      </c>
      <c r="S30" s="100">
        <v>0.30637788963706331</v>
      </c>
      <c r="T30" s="100">
        <v>1.2695358481566225E-2</v>
      </c>
      <c r="U30" s="100">
        <v>1.7991131569379162E-3</v>
      </c>
      <c r="V30" s="100">
        <v>0.17925824964178361</v>
      </c>
      <c r="W30" s="100">
        <v>4.7441300000000006E-2</v>
      </c>
      <c r="X30" s="100">
        <v>5.8396938029999998E-4</v>
      </c>
      <c r="Y30" s="100">
        <v>8.7405994369999993E-4</v>
      </c>
      <c r="Z30" s="100">
        <v>4.170089589E-4</v>
      </c>
      <c r="AA30" s="100">
        <v>9.9585092990000005E-4</v>
      </c>
      <c r="AB30" s="100">
        <v>2.8708892127999996E-3</v>
      </c>
      <c r="AC30" s="100">
        <v>4.7441500000000003E-5</v>
      </c>
      <c r="AD30" s="100">
        <v>2.5578499999999999E-5</v>
      </c>
      <c r="AE30" s="101"/>
      <c r="AF30" s="100">
        <v>2835.0658883188999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3.3024480052730438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153.235040521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1.3310136666514689</v>
      </c>
      <c r="J32" s="100">
        <v>2.5214357217917991</v>
      </c>
      <c r="K32" s="100">
        <v>3.2738077983181997</v>
      </c>
      <c r="L32" s="100">
        <v>0.31483346858628569</v>
      </c>
      <c r="M32" s="100" t="s">
        <v>444</v>
      </c>
      <c r="N32" s="100">
        <v>9.2208284576460464</v>
      </c>
      <c r="O32" s="100">
        <v>4.1338405750978524E-2</v>
      </c>
      <c r="P32" s="100" t="s">
        <v>443</v>
      </c>
      <c r="Q32" s="100">
        <v>0.1058365786504932</v>
      </c>
      <c r="R32" s="100">
        <v>3.4313794284793651</v>
      </c>
      <c r="S32" s="100">
        <v>75.254273657410351</v>
      </c>
      <c r="T32" s="100">
        <v>0.53349099742271655</v>
      </c>
      <c r="U32" s="100">
        <v>6.5476155966364025E-2</v>
      </c>
      <c r="V32" s="100">
        <v>26.158491370483503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106555.06639127244</v>
      </c>
      <c r="AL32" s="29" t="s">
        <v>411</v>
      </c>
    </row>
    <row r="33" spans="1:38" ht="26.25" customHeight="1" thickBot="1" x14ac:dyDescent="0.3">
      <c r="A33" s="40" t="s">
        <v>78</v>
      </c>
      <c r="B33" s="40" t="s">
        <v>91</v>
      </c>
      <c r="C33" s="41" t="s">
        <v>92</v>
      </c>
      <c r="D33" s="42"/>
      <c r="E33" s="100" t="s">
        <v>444</v>
      </c>
      <c r="F33" s="100" t="s">
        <v>444</v>
      </c>
      <c r="G33" s="100" t="s">
        <v>444</v>
      </c>
      <c r="H33" s="100" t="s">
        <v>444</v>
      </c>
      <c r="I33" s="100">
        <v>0.60182732188280041</v>
      </c>
      <c r="J33" s="100">
        <v>1.1144950405237042</v>
      </c>
      <c r="K33" s="100">
        <v>2.2289900810474084</v>
      </c>
      <c r="L33" s="100">
        <v>2.3627294859102546E-2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106555.06639127244</v>
      </c>
      <c r="AL33" s="29" t="s">
        <v>411</v>
      </c>
    </row>
    <row r="34" spans="1:38" ht="26.25" customHeight="1" thickBot="1" x14ac:dyDescent="0.3">
      <c r="A34" s="40" t="s">
        <v>70</v>
      </c>
      <c r="B34" s="40" t="s">
        <v>93</v>
      </c>
      <c r="C34" s="41" t="s">
        <v>94</v>
      </c>
      <c r="D34" s="42"/>
      <c r="E34" s="100">
        <v>2.6210341700447675</v>
      </c>
      <c r="F34" s="100">
        <v>0.18256856459774884</v>
      </c>
      <c r="G34" s="100">
        <v>9.367020508804752E-2</v>
      </c>
      <c r="H34" s="100">
        <v>4.3261548892866049E-4</v>
      </c>
      <c r="I34" s="100">
        <v>0.2648543916168164</v>
      </c>
      <c r="J34" s="100">
        <v>0.38904908036395414</v>
      </c>
      <c r="K34" s="100">
        <v>0.84982895223085064</v>
      </c>
      <c r="L34" s="100">
        <v>3.8920965298140653E-2</v>
      </c>
      <c r="M34" s="100">
        <v>0.7286031010762245</v>
      </c>
      <c r="N34" s="100">
        <v>0.15928326444444499</v>
      </c>
      <c r="O34" s="100">
        <v>4.9984987073237977E-4</v>
      </c>
      <c r="P34" s="100">
        <v>1.28275E-3</v>
      </c>
      <c r="Q34" s="100">
        <v>1.7071899999999999E-3</v>
      </c>
      <c r="R34" s="100">
        <v>2.4992210019817922E-3</v>
      </c>
      <c r="S34" s="100">
        <v>5.074114158382371</v>
      </c>
      <c r="T34" s="100">
        <v>3.4989080676064988E-3</v>
      </c>
      <c r="U34" s="100">
        <v>4.9984987073237977E-4</v>
      </c>
      <c r="V34" s="100">
        <v>4.9984419039635845E-2</v>
      </c>
      <c r="W34" s="100">
        <v>1.3609028599999999</v>
      </c>
      <c r="X34" s="100">
        <v>2.0963672263570863E-3</v>
      </c>
      <c r="Y34" s="100">
        <v>2.5445528519817922E-3</v>
      </c>
      <c r="Z34" s="100">
        <v>1.2221672099999999E-3</v>
      </c>
      <c r="AA34" s="100">
        <v>1.7450304000000001E-4</v>
      </c>
      <c r="AB34" s="100">
        <v>6.0375907083388778E-3</v>
      </c>
      <c r="AC34" s="100" t="s">
        <v>444</v>
      </c>
      <c r="AD34" s="100" t="s">
        <v>444</v>
      </c>
      <c r="AE34" s="101"/>
      <c r="AF34" s="100">
        <v>2098.5809570341821</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2.6465135006362739</v>
      </c>
      <c r="F35" s="100">
        <v>0.10197764390236523</v>
      </c>
      <c r="G35" s="100">
        <v>0.92971367612076639</v>
      </c>
      <c r="H35" s="100">
        <v>3.9633393737248379E-4</v>
      </c>
      <c r="I35" s="100">
        <v>8.8465014334563399E-2</v>
      </c>
      <c r="J35" s="100">
        <v>9.3379737353150291E-2</v>
      </c>
      <c r="K35" s="100">
        <v>9.82944603717371E-2</v>
      </c>
      <c r="L35" s="100">
        <v>3.3558372042251476E-2</v>
      </c>
      <c r="M35" s="100">
        <v>0.52575404426082017</v>
      </c>
      <c r="N35" s="100">
        <v>4.4135121995904202E-3</v>
      </c>
      <c r="O35" s="100">
        <v>4.7494202668605994E-4</v>
      </c>
      <c r="P35" s="100">
        <v>1.9380296459790703E-3</v>
      </c>
      <c r="Q35" s="100">
        <v>3.5503883688765099E-3</v>
      </c>
      <c r="R35" s="100" t="s">
        <v>443</v>
      </c>
      <c r="S35" s="100">
        <v>3.5503883688765103E-3</v>
      </c>
      <c r="T35" s="100">
        <v>0.1033916074266211</v>
      </c>
      <c r="U35" s="100">
        <v>8.8270243991807884E-3</v>
      </c>
      <c r="V35" s="100">
        <v>2.1731652930681637E-2</v>
      </c>
      <c r="W35" s="100" t="s">
        <v>443</v>
      </c>
      <c r="X35" s="100">
        <v>1.6875560961965299E-3</v>
      </c>
      <c r="Y35" s="100">
        <v>1.67905541119627E-3</v>
      </c>
      <c r="Z35" s="100">
        <v>6.4402906177626006E-4</v>
      </c>
      <c r="AA35" s="100" t="s">
        <v>443</v>
      </c>
      <c r="AB35" s="100">
        <v>4.0106405691695095E-3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4.9603467390693732</v>
      </c>
      <c r="F36" s="100">
        <v>0.20625454311124558</v>
      </c>
      <c r="G36" s="100">
        <v>0.37727251697438013</v>
      </c>
      <c r="H36" s="100">
        <v>8.3264779893614505E-4</v>
      </c>
      <c r="I36" s="100">
        <v>0.13894400608006763</v>
      </c>
      <c r="J36" s="100">
        <v>0.14828711879700066</v>
      </c>
      <c r="K36" s="100">
        <v>0.1545528813165839</v>
      </c>
      <c r="L36" s="100">
        <v>4.8461932061934332E-2</v>
      </c>
      <c r="M36" s="100">
        <v>0.85263522593424412</v>
      </c>
      <c r="N36" s="100">
        <v>1.2248647136860273E-2</v>
      </c>
      <c r="O36" s="100">
        <v>9.4224893665544236E-4</v>
      </c>
      <c r="P36" s="100">
        <v>3.3544969160620385E-3</v>
      </c>
      <c r="Q36" s="100">
        <v>4.4699660883194938E-3</v>
      </c>
      <c r="R36" s="100">
        <v>4.7111856591639158E-3</v>
      </c>
      <c r="S36" s="100">
        <v>6.8555631885928212E-2</v>
      </c>
      <c r="T36" s="100">
        <v>9.4223639679691412E-2</v>
      </c>
      <c r="U36" s="100">
        <v>9.4223599204435703E-3</v>
      </c>
      <c r="V36" s="100">
        <v>0.11306830227927589</v>
      </c>
      <c r="W36" s="100">
        <v>8.9784470880271958E-2</v>
      </c>
      <c r="X36" s="100">
        <v>1.05684137818808E-3</v>
      </c>
      <c r="Y36" s="100">
        <v>9.1464365488067001E-4</v>
      </c>
      <c r="Z36" s="100">
        <v>4.0096526672250002E-4</v>
      </c>
      <c r="AA36" s="100">
        <v>1.8943517489350004E-5</v>
      </c>
      <c r="AB36" s="100">
        <v>2.393579129639045E-3</v>
      </c>
      <c r="AC36" s="100">
        <v>1.5552413421889863E-3</v>
      </c>
      <c r="AD36" s="100">
        <v>7.3625448736293765E-4</v>
      </c>
      <c r="AE36" s="101"/>
      <c r="AF36" s="100">
        <v>5752.8685162140846</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0.76169679279907399</v>
      </c>
      <c r="F37" s="100">
        <v>3.3681947099999998E-2</v>
      </c>
      <c r="G37" s="100">
        <v>2.5221E-4</v>
      </c>
      <c r="H37" s="100" t="s">
        <v>443</v>
      </c>
      <c r="I37" s="100">
        <v>2.8989137699999999E-3</v>
      </c>
      <c r="J37" s="100">
        <v>2.91021377E-3</v>
      </c>
      <c r="K37" s="100">
        <v>2.91021377E-3</v>
      </c>
      <c r="L37" s="100">
        <v>1.9445156390000002E-4</v>
      </c>
      <c r="M37" s="100">
        <v>0.11454789817965111</v>
      </c>
      <c r="N37" s="100">
        <v>8.5499894999999991E-6</v>
      </c>
      <c r="O37" s="100">
        <v>1.0749982500000001E-6</v>
      </c>
      <c r="P37" s="100">
        <v>4.9726930000000005E-4</v>
      </c>
      <c r="Q37" s="100">
        <v>3.9043916000000003E-4</v>
      </c>
      <c r="R37" s="100">
        <v>7.124394680000001E-6</v>
      </c>
      <c r="S37" s="100">
        <v>1.203439468E-6</v>
      </c>
      <c r="T37" s="100">
        <v>6.3893964300000002E-6</v>
      </c>
      <c r="U37" s="100">
        <v>5.47579216E-5</v>
      </c>
      <c r="V37" s="100">
        <v>2.7920998949999999E-4</v>
      </c>
      <c r="W37" s="100">
        <v>1.9575000000000001E-4</v>
      </c>
      <c r="X37" s="100">
        <v>2.7103000000000001E-7</v>
      </c>
      <c r="Y37" s="100">
        <v>1.09166E-6</v>
      </c>
      <c r="Z37" s="100">
        <v>4.1408000000000001E-7</v>
      </c>
      <c r="AA37" s="100">
        <v>4.0655E-7</v>
      </c>
      <c r="AB37" s="100">
        <v>2.1833100000000002E-6</v>
      </c>
      <c r="AC37" s="100" t="s">
        <v>444</v>
      </c>
      <c r="AD37" s="100" t="s">
        <v>444</v>
      </c>
      <c r="AE37" s="101"/>
      <c r="AF37" s="100" t="s">
        <v>444</v>
      </c>
      <c r="AG37" s="100" t="s">
        <v>444</v>
      </c>
      <c r="AH37" s="100">
        <v>2757.788879800074</v>
      </c>
      <c r="AI37" s="100" t="s">
        <v>444</v>
      </c>
      <c r="AJ37" s="100" t="s">
        <v>444</v>
      </c>
      <c r="AK37" s="100" t="s">
        <v>444</v>
      </c>
      <c r="AL37" s="29" t="s">
        <v>49</v>
      </c>
    </row>
    <row r="38" spans="1:38" ht="26.25" customHeight="1" thickBot="1" x14ac:dyDescent="0.3">
      <c r="A38" s="40" t="s">
        <v>70</v>
      </c>
      <c r="B38" s="40" t="s">
        <v>101</v>
      </c>
      <c r="C38" s="41" t="s">
        <v>102</v>
      </c>
      <c r="D38" s="47"/>
      <c r="E38" s="100">
        <v>2.2552393599204374</v>
      </c>
      <c r="F38" s="100">
        <v>0.16113229732448242</v>
      </c>
      <c r="G38" s="100">
        <v>3.4985905849748578E-3</v>
      </c>
      <c r="H38" s="100">
        <v>5.8639718851762664E-4</v>
      </c>
      <c r="I38" s="100">
        <v>0.11517728394341198</v>
      </c>
      <c r="J38" s="100">
        <v>0.12418531883426204</v>
      </c>
      <c r="K38" s="100">
        <v>0.16826710877474513</v>
      </c>
      <c r="L38" s="100">
        <v>6.5109863051292627E-2</v>
      </c>
      <c r="M38" s="100">
        <v>0.97567676840186279</v>
      </c>
      <c r="N38" s="100">
        <v>4.070872149055163E-6</v>
      </c>
      <c r="O38" s="100">
        <v>1.062068540982427E-3</v>
      </c>
      <c r="P38" s="100" t="s">
        <v>443</v>
      </c>
      <c r="Q38" s="100" t="s">
        <v>443</v>
      </c>
      <c r="R38" s="100">
        <v>4.3738537452846652E-3</v>
      </c>
      <c r="S38" s="100">
        <v>0.1448569955566234</v>
      </c>
      <c r="T38" s="100">
        <v>5.4817137829942797E-3</v>
      </c>
      <c r="U38" s="100">
        <v>7.2787239042999526E-4</v>
      </c>
      <c r="V38" s="100">
        <v>8.6948611323494795E-2</v>
      </c>
      <c r="W38" s="100" t="s">
        <v>443</v>
      </c>
      <c r="X38" s="100">
        <v>2.2012153778047348E-3</v>
      </c>
      <c r="Y38" s="100">
        <v>3.5146116825480723E-3</v>
      </c>
      <c r="Z38" s="100" t="s">
        <v>443</v>
      </c>
      <c r="AA38" s="100" t="s">
        <v>443</v>
      </c>
      <c r="AB38" s="100">
        <v>5.7158270503528084E-3</v>
      </c>
      <c r="AC38" s="100" t="s">
        <v>444</v>
      </c>
      <c r="AD38" s="100" t="s">
        <v>444</v>
      </c>
      <c r="AE38" s="101"/>
      <c r="AF38" s="100">
        <v>3110.7849477565096</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3.8371672504585987</v>
      </c>
      <c r="F39" s="100">
        <v>0.7079930893305636</v>
      </c>
      <c r="G39" s="100">
        <v>2.685350536767646</v>
      </c>
      <c r="H39" s="100">
        <v>1.7265193454337587E-2</v>
      </c>
      <c r="I39" s="100">
        <v>0.18590808919205326</v>
      </c>
      <c r="J39" s="100">
        <v>0.20287052210652964</v>
      </c>
      <c r="K39" s="100">
        <v>0.20377263701452969</v>
      </c>
      <c r="L39" s="100">
        <v>5.9361191080368497E-2</v>
      </c>
      <c r="M39" s="100">
        <v>2.9628045562453726</v>
      </c>
      <c r="N39" s="100">
        <v>7.4568505955114009E-2</v>
      </c>
      <c r="O39" s="100">
        <v>4.7983849062423522E-3</v>
      </c>
      <c r="P39" s="100">
        <v>1.829210920016875E-2</v>
      </c>
      <c r="Q39" s="100">
        <v>4.596307319703747E-2</v>
      </c>
      <c r="R39" s="100">
        <v>8.815118293006792E-2</v>
      </c>
      <c r="S39" s="100">
        <v>5.1443350010029705E-2</v>
      </c>
      <c r="T39" s="100">
        <v>0.59424128100811124</v>
      </c>
      <c r="U39" s="100">
        <v>3.0780924942824229E-3</v>
      </c>
      <c r="V39" s="100">
        <v>0.14543328732244856</v>
      </c>
      <c r="W39" s="100">
        <v>0.28607860536641605</v>
      </c>
      <c r="X39" s="100">
        <v>0.17412952328498135</v>
      </c>
      <c r="Y39" s="100">
        <v>0.19697687209469855</v>
      </c>
      <c r="Z39" s="100">
        <v>0.13024729874665114</v>
      </c>
      <c r="AA39" s="100">
        <v>6.5776064741946777E-2</v>
      </c>
      <c r="AB39" s="100">
        <v>0.56712975885506878</v>
      </c>
      <c r="AC39" s="100">
        <v>4.1251718597828273E-2</v>
      </c>
      <c r="AD39" s="100">
        <v>4.2119731077293977E-2</v>
      </c>
      <c r="AE39" s="101"/>
      <c r="AF39" s="100">
        <v>26277.295816423131</v>
      </c>
      <c r="AG39" s="100">
        <v>18</v>
      </c>
      <c r="AH39" s="100">
        <v>67091.057082138257</v>
      </c>
      <c r="AI39" s="100">
        <v>348.67746</v>
      </c>
      <c r="AJ39" s="100">
        <v>1459.06</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13.230855875072564</v>
      </c>
      <c r="F41" s="100">
        <v>10.656496266914269</v>
      </c>
      <c r="G41" s="100">
        <v>16.826692924571113</v>
      </c>
      <c r="H41" s="100">
        <v>1.0803258215629692</v>
      </c>
      <c r="I41" s="100">
        <v>12.487188646834007</v>
      </c>
      <c r="J41" s="100">
        <v>12.75596095453546</v>
      </c>
      <c r="K41" s="100">
        <v>13.493017456408154</v>
      </c>
      <c r="L41" s="100">
        <v>1.2825278403578122</v>
      </c>
      <c r="M41" s="100">
        <v>76.993153506216316</v>
      </c>
      <c r="N41" s="100">
        <v>0.9515076178919557</v>
      </c>
      <c r="O41" s="100">
        <v>0.23818544645426493</v>
      </c>
      <c r="P41" s="100">
        <v>8.8244391935797487E-2</v>
      </c>
      <c r="Q41" s="100">
        <v>2.9310202508518166E-2</v>
      </c>
      <c r="R41" s="100">
        <v>0.48780297175164189</v>
      </c>
      <c r="S41" s="100">
        <v>0.20442149644423413</v>
      </c>
      <c r="T41" s="100">
        <v>8.3183910048208132E-2</v>
      </c>
      <c r="U41" s="100">
        <v>3.2125862422603929E-2</v>
      </c>
      <c r="V41" s="100">
        <v>10.154622797207569</v>
      </c>
      <c r="W41" s="100">
        <v>13.351552653448085</v>
      </c>
      <c r="X41" s="100">
        <v>2.6067684093252304</v>
      </c>
      <c r="Y41" s="100">
        <v>2.7921702145855924</v>
      </c>
      <c r="Z41" s="100">
        <v>1.1483295321293725</v>
      </c>
      <c r="AA41" s="100">
        <v>1.4632921895861226</v>
      </c>
      <c r="AB41" s="100">
        <v>8.0105603457133174</v>
      </c>
      <c r="AC41" s="100">
        <v>9.2435977008592796E-2</v>
      </c>
      <c r="AD41" s="100">
        <v>0.75741902567894381</v>
      </c>
      <c r="AE41" s="101"/>
      <c r="AF41" s="100">
        <v>154084.60312978944</v>
      </c>
      <c r="AG41" s="100">
        <v>4450.9148146369716</v>
      </c>
      <c r="AH41" s="100">
        <v>146302.48327490763</v>
      </c>
      <c r="AI41" s="100">
        <v>17935.020782827574</v>
      </c>
      <c r="AJ41" s="100" t="s">
        <v>444</v>
      </c>
      <c r="AK41" s="100" t="s">
        <v>444</v>
      </c>
      <c r="AL41" s="29" t="s">
        <v>49</v>
      </c>
    </row>
    <row r="42" spans="1:38" ht="26.25" customHeight="1" thickBot="1" x14ac:dyDescent="0.3">
      <c r="A42" s="40" t="s">
        <v>70</v>
      </c>
      <c r="B42" s="40" t="s">
        <v>107</v>
      </c>
      <c r="C42" s="41" t="s">
        <v>108</v>
      </c>
      <c r="D42" s="42"/>
      <c r="E42" s="100">
        <v>0.18235341310732714</v>
      </c>
      <c r="F42" s="100">
        <v>1.371194635676992</v>
      </c>
      <c r="G42" s="100">
        <v>3.8742787425385895E-4</v>
      </c>
      <c r="H42" s="100">
        <v>2.0806478613676267E-4</v>
      </c>
      <c r="I42" s="100">
        <v>7.3632892247567248E-3</v>
      </c>
      <c r="J42" s="100">
        <v>7.7450702916104447E-3</v>
      </c>
      <c r="K42" s="100">
        <v>8.1723197160183236E-3</v>
      </c>
      <c r="L42" s="100">
        <v>9.0351065462420006E-4</v>
      </c>
      <c r="M42" s="100">
        <v>12.568774454883481</v>
      </c>
      <c r="N42" s="100">
        <v>5.4164218952300488E-4</v>
      </c>
      <c r="O42" s="100">
        <v>2.2806271738839924E-4</v>
      </c>
      <c r="P42" s="100" t="s">
        <v>443</v>
      </c>
      <c r="Q42" s="100" t="s">
        <v>443</v>
      </c>
      <c r="R42" s="100">
        <v>1.847853442280822E-3</v>
      </c>
      <c r="S42" s="100">
        <v>5.3738508840453281E-2</v>
      </c>
      <c r="T42" s="100">
        <v>1.6499932152017394E-3</v>
      </c>
      <c r="U42" s="100">
        <v>2.1897373381325925E-4</v>
      </c>
      <c r="V42" s="100">
        <v>2.7662041526890918E-2</v>
      </c>
      <c r="W42" s="100" t="s">
        <v>443</v>
      </c>
      <c r="X42" s="100">
        <v>7.5113443080956281E-4</v>
      </c>
      <c r="Y42" s="100">
        <v>7.6761024768026275E-4</v>
      </c>
      <c r="Z42" s="100" t="s">
        <v>443</v>
      </c>
      <c r="AA42" s="100" t="s">
        <v>443</v>
      </c>
      <c r="AB42" s="100">
        <v>1.5187446784898258E-3</v>
      </c>
      <c r="AC42" s="100" t="s">
        <v>444</v>
      </c>
      <c r="AD42" s="100" t="s">
        <v>444</v>
      </c>
      <c r="AE42" s="101"/>
      <c r="AF42" s="100">
        <v>958.54989174772845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2.0360655439299999</v>
      </c>
      <c r="F43" s="100">
        <v>0.342108818067</v>
      </c>
      <c r="G43" s="100">
        <v>5.7236348766570009</v>
      </c>
      <c r="H43" s="100">
        <v>3.4090000000000001E-5</v>
      </c>
      <c r="I43" s="100">
        <v>0.45409794723199998</v>
      </c>
      <c r="J43" s="100">
        <v>0.56750786723199997</v>
      </c>
      <c r="K43" s="100">
        <v>0.57603976723200001</v>
      </c>
      <c r="L43" s="100">
        <v>4.6467615459000002E-2</v>
      </c>
      <c r="M43" s="100">
        <v>2.4619798850900003</v>
      </c>
      <c r="N43" s="100">
        <v>0.260128700298</v>
      </c>
      <c r="O43" s="100">
        <v>5.3637146430000008E-3</v>
      </c>
      <c r="P43" s="100">
        <v>8.0734497030000001E-3</v>
      </c>
      <c r="Q43" s="100">
        <v>1.4538258234E-2</v>
      </c>
      <c r="R43" s="100">
        <v>0.20707904940400002</v>
      </c>
      <c r="S43" s="100">
        <v>5.4400878822999994E-2</v>
      </c>
      <c r="T43" s="100">
        <v>1.951972636914</v>
      </c>
      <c r="U43" s="100">
        <v>1.8568032239999999E-3</v>
      </c>
      <c r="V43" s="100">
        <v>0.31822428836799999</v>
      </c>
      <c r="W43" s="100">
        <v>0.48456130739999992</v>
      </c>
      <c r="X43" s="100">
        <v>0.13726445772699999</v>
      </c>
      <c r="Y43" s="100">
        <v>0.17718149638399999</v>
      </c>
      <c r="Z43" s="100">
        <v>8.4970805508E-2</v>
      </c>
      <c r="AA43" s="100">
        <v>5.9567617169999997E-2</v>
      </c>
      <c r="AB43" s="100">
        <v>0.45898437678900006</v>
      </c>
      <c r="AC43" s="100">
        <v>5.5065963999999994E-4</v>
      </c>
      <c r="AD43" s="100">
        <v>0.13872002643706002</v>
      </c>
      <c r="AE43" s="101"/>
      <c r="AF43" s="100">
        <v>16380.4118497</v>
      </c>
      <c r="AG43" s="100">
        <v>816</v>
      </c>
      <c r="AH43" s="100">
        <v>5925.4542140903995</v>
      </c>
      <c r="AI43" s="100">
        <v>70.561999999999998</v>
      </c>
      <c r="AJ43" s="100" t="s">
        <v>444</v>
      </c>
      <c r="AK43" s="100" t="s">
        <v>444</v>
      </c>
      <c r="AL43" s="29" t="s">
        <v>49</v>
      </c>
    </row>
    <row r="44" spans="1:38" ht="26.25" customHeight="1" thickBot="1" x14ac:dyDescent="0.3">
      <c r="A44" s="40" t="s">
        <v>70</v>
      </c>
      <c r="B44" s="40" t="s">
        <v>111</v>
      </c>
      <c r="C44" s="41" t="s">
        <v>112</v>
      </c>
      <c r="D44" s="42"/>
      <c r="E44" s="100">
        <v>6.3185884093688411</v>
      </c>
      <c r="F44" s="100">
        <v>3.0322205949038659</v>
      </c>
      <c r="G44" s="100">
        <v>0.35535332904205041</v>
      </c>
      <c r="H44" s="100">
        <v>1.3539433274397088E-3</v>
      </c>
      <c r="I44" s="100">
        <v>0.30389172285547528</v>
      </c>
      <c r="J44" s="100">
        <v>0.32158486993829571</v>
      </c>
      <c r="K44" s="100">
        <v>0.50046257103054392</v>
      </c>
      <c r="L44" s="100">
        <v>0.14529528145701207</v>
      </c>
      <c r="M44" s="100">
        <v>7.5962420163308106</v>
      </c>
      <c r="N44" s="100">
        <v>1.5296303590799445E-2</v>
      </c>
      <c r="O44" s="100">
        <v>4.3376276762660494E-3</v>
      </c>
      <c r="P44" s="100">
        <v>4.4379E-4</v>
      </c>
      <c r="Q44" s="100">
        <v>6.69391E-3</v>
      </c>
      <c r="R44" s="100">
        <v>1.3641867225585684E-2</v>
      </c>
      <c r="S44" s="100">
        <v>0.57764048546112556</v>
      </c>
      <c r="T44" s="100">
        <v>1.7167504182646766E-2</v>
      </c>
      <c r="U44" s="100">
        <v>1.7628234548429415E-3</v>
      </c>
      <c r="V44" s="100">
        <v>0.33463316816376115</v>
      </c>
      <c r="W44" s="100">
        <v>4.3639799999999999E-3</v>
      </c>
      <c r="X44" s="100">
        <v>5.3920779861169246E-3</v>
      </c>
      <c r="Y44" s="100">
        <v>8.7085002620066083E-3</v>
      </c>
      <c r="Z44" s="100">
        <v>4.7400000000000006E-9</v>
      </c>
      <c r="AA44" s="100">
        <v>6.8999999999999997E-9</v>
      </c>
      <c r="AB44" s="100">
        <v>1.4100589888123533E-2</v>
      </c>
      <c r="AC44" s="100" t="s">
        <v>444</v>
      </c>
      <c r="AD44" s="100" t="s">
        <v>444</v>
      </c>
      <c r="AE44" s="101"/>
      <c r="AF44" s="100">
        <v>7537.4562936735101</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0.26349722653965701</v>
      </c>
      <c r="F45" s="100">
        <v>1.00022959772615E-2</v>
      </c>
      <c r="G45" s="100">
        <v>8.0491966193266207E-2</v>
      </c>
      <c r="H45" s="100">
        <v>4.0245983096633097E-5</v>
      </c>
      <c r="I45" s="100">
        <v>8.1450721880693706E-3</v>
      </c>
      <c r="J45" s="100">
        <v>8.5975761985176598E-3</v>
      </c>
      <c r="K45" s="100">
        <v>9.0500802089659594E-3</v>
      </c>
      <c r="L45" s="100">
        <v>2.8507752660627702E-3</v>
      </c>
      <c r="M45" s="100">
        <v>5.0886001274663202E-2</v>
      </c>
      <c r="N45" s="100">
        <v>4.0245983096633001E-4</v>
      </c>
      <c r="O45" s="100">
        <v>4.024598309663E-5</v>
      </c>
      <c r="P45" s="100">
        <v>2.0122991548316999E-4</v>
      </c>
      <c r="Q45" s="100">
        <v>2.0122991548316999E-4</v>
      </c>
      <c r="R45" s="100" t="s">
        <v>443</v>
      </c>
      <c r="S45" s="100">
        <v>2.0122991548316999E-4</v>
      </c>
      <c r="T45" s="100">
        <v>2.8172188167643002E-4</v>
      </c>
      <c r="U45" s="100">
        <v>8.0491966193266002E-4</v>
      </c>
      <c r="V45" s="100">
        <v>2.01229915483166E-3</v>
      </c>
      <c r="W45" s="100" t="s">
        <v>443</v>
      </c>
      <c r="X45" s="100">
        <v>1.7608208543304E-4</v>
      </c>
      <c r="Y45" s="100">
        <v>1.7608208543304E-4</v>
      </c>
      <c r="Z45" s="100">
        <v>6.6994544931030004E-5</v>
      </c>
      <c r="AA45" s="100" t="s">
        <v>443</v>
      </c>
      <c r="AB45" s="100">
        <v>4.1915871579710999E-4</v>
      </c>
      <c r="AC45" s="100" t="s">
        <v>444</v>
      </c>
      <c r="AD45" s="100" t="s">
        <v>444</v>
      </c>
      <c r="AE45" s="101"/>
      <c r="AF45" s="100">
        <v>2439.4916548657698</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0.97785797383566475</v>
      </c>
      <c r="F47" s="100">
        <v>0.20980567055638805</v>
      </c>
      <c r="G47" s="100">
        <v>2.0224984143839265E-2</v>
      </c>
      <c r="H47" s="100">
        <v>9.7575149046473636E-6</v>
      </c>
      <c r="I47" s="100">
        <v>1.0149257553791554E-2</v>
      </c>
      <c r="J47" s="100">
        <v>1.0424396245652813E-2</v>
      </c>
      <c r="K47" s="100">
        <v>1.2281053837486377E-2</v>
      </c>
      <c r="L47" s="100">
        <v>6.5618196487387728E-3</v>
      </c>
      <c r="M47" s="100">
        <v>6.5340451907486745</v>
      </c>
      <c r="N47" s="100">
        <v>7.4414115140932162E-8</v>
      </c>
      <c r="O47" s="100">
        <v>2.0794629330976808E-5</v>
      </c>
      <c r="P47" s="100" t="s">
        <v>443</v>
      </c>
      <c r="Q47" s="100" t="s">
        <v>443</v>
      </c>
      <c r="R47" s="100">
        <v>1.1296029411215943E-4</v>
      </c>
      <c r="S47" s="100">
        <v>3.7270483790654129E-3</v>
      </c>
      <c r="T47" s="100">
        <v>1.0705195251472155E-4</v>
      </c>
      <c r="U47" s="100">
        <v>1.3100918104004959E-5</v>
      </c>
      <c r="V47" s="100">
        <v>1.8605942987141165E-3</v>
      </c>
      <c r="W47" s="100" t="s">
        <v>443</v>
      </c>
      <c r="X47" s="100">
        <v>4.0758862018600013E-5</v>
      </c>
      <c r="Y47" s="100">
        <v>5.3787095501264603E-5</v>
      </c>
      <c r="Z47" s="100" t="s">
        <v>443</v>
      </c>
      <c r="AA47" s="100" t="s">
        <v>443</v>
      </c>
      <c r="AB47" s="100">
        <v>9.454596751986461E-5</v>
      </c>
      <c r="AC47" s="100" t="s">
        <v>444</v>
      </c>
      <c r="AD47" s="100" t="s">
        <v>444</v>
      </c>
      <c r="AE47" s="101"/>
      <c r="AF47" s="100">
        <v>2787.4594865495828</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0.78550112000000005</v>
      </c>
      <c r="F49" s="100">
        <v>1.69610664</v>
      </c>
      <c r="G49" s="100">
        <v>0.36204582000000002</v>
      </c>
      <c r="H49" s="100">
        <v>0.19506976000000001</v>
      </c>
      <c r="I49" s="100">
        <v>0.33925176000000001</v>
      </c>
      <c r="J49" s="100">
        <v>0.79158744000000003</v>
      </c>
      <c r="K49" s="100">
        <v>2.2616783999999996</v>
      </c>
      <c r="L49" s="100">
        <v>0.21007407</v>
      </c>
      <c r="M49" s="100">
        <v>1.3451452500000001</v>
      </c>
      <c r="N49" s="100">
        <v>0.76614355999999995</v>
      </c>
      <c r="O49" s="100">
        <v>0.17386653000000002</v>
      </c>
      <c r="P49" s="100">
        <v>4.2406470000000002E-2</v>
      </c>
      <c r="Q49" s="100">
        <v>6.9263900000000003E-2</v>
      </c>
      <c r="R49" s="100">
        <v>0.59086348</v>
      </c>
      <c r="S49" s="100">
        <v>0.31380788000000004</v>
      </c>
      <c r="T49" s="100">
        <v>0.22616784000000001</v>
      </c>
      <c r="U49" s="100">
        <v>8.481289999999999E-3</v>
      </c>
      <c r="V49" s="100">
        <v>0.76614355999999995</v>
      </c>
      <c r="W49" s="100">
        <v>0.42406470000000002</v>
      </c>
      <c r="X49" s="100">
        <v>1.9082911499999999</v>
      </c>
      <c r="Y49" s="100">
        <v>1.5549039</v>
      </c>
      <c r="Z49" s="100">
        <v>1.3428715500000001</v>
      </c>
      <c r="AA49" s="100">
        <v>0.86226489000000006</v>
      </c>
      <c r="AB49" s="100">
        <v>5.6683314899999999</v>
      </c>
      <c r="AC49" s="100" t="s">
        <v>444</v>
      </c>
      <c r="AD49" s="100" t="s">
        <v>444</v>
      </c>
      <c r="AE49" s="101"/>
      <c r="AF49" s="100" t="s">
        <v>444</v>
      </c>
      <c r="AG49" s="100" t="s">
        <v>444</v>
      </c>
      <c r="AH49" s="100" t="s">
        <v>444</v>
      </c>
      <c r="AI49" s="100" t="s">
        <v>444</v>
      </c>
      <c r="AJ49" s="100" t="s">
        <v>444</v>
      </c>
      <c r="AK49" s="100">
        <v>2673.55</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1321.0191360000001</v>
      </c>
      <c r="AL51" s="97" t="s">
        <v>431</v>
      </c>
    </row>
    <row r="52" spans="1:38" ht="26.25" customHeight="1" thickBot="1" x14ac:dyDescent="0.3">
      <c r="A52" s="40" t="s">
        <v>119</v>
      </c>
      <c r="B52" s="44" t="s">
        <v>129</v>
      </c>
      <c r="C52" s="46" t="s">
        <v>390</v>
      </c>
      <c r="D52" s="43"/>
      <c r="E52" s="100" t="s">
        <v>443</v>
      </c>
      <c r="F52" s="100">
        <v>5.6673971999999999</v>
      </c>
      <c r="G52" s="100">
        <v>3.1660441849078999E-4</v>
      </c>
      <c r="H52" s="100" t="s">
        <v>444</v>
      </c>
      <c r="I52" s="100">
        <v>0.12599537825000001</v>
      </c>
      <c r="J52" s="100">
        <v>0.25441219999999998</v>
      </c>
      <c r="K52" s="100">
        <v>0.35998679500000003</v>
      </c>
      <c r="L52" s="100">
        <v>3.9058567257499997E-4</v>
      </c>
      <c r="M52" s="100" t="s">
        <v>443</v>
      </c>
      <c r="N52" s="100">
        <v>0.258709387691753</v>
      </c>
      <c r="O52" s="100">
        <v>5.9229064427062994E-2</v>
      </c>
      <c r="P52" s="100">
        <v>4.7371092694964999E-2</v>
      </c>
      <c r="Q52" s="100">
        <v>2.9390060263772999E-2</v>
      </c>
      <c r="R52" s="100">
        <v>0.10796420338559401</v>
      </c>
      <c r="S52" s="100">
        <v>0.17591742394594601</v>
      </c>
      <c r="T52" s="100">
        <v>2.6665079196032604</v>
      </c>
      <c r="U52" s="100">
        <v>8.9941661176989995E-3</v>
      </c>
      <c r="V52" s="100">
        <v>0.78410756578970509</v>
      </c>
      <c r="W52" s="100">
        <v>4.4031303000000001E-2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2.19588152636919</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1.7667327898853915</v>
      </c>
      <c r="AL53" s="29" t="s">
        <v>133</v>
      </c>
    </row>
    <row r="54" spans="1:38" ht="37.5" customHeight="1" thickBot="1" x14ac:dyDescent="0.3">
      <c r="A54" s="40" t="s">
        <v>119</v>
      </c>
      <c r="B54" s="44" t="s">
        <v>134</v>
      </c>
      <c r="C54" s="46" t="s">
        <v>135</v>
      </c>
      <c r="D54" s="43"/>
      <c r="E54" s="100" t="s">
        <v>444</v>
      </c>
      <c r="F54" s="100">
        <v>3.5238208604899999</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618240.00386130007</v>
      </c>
      <c r="AL54" s="29" t="s">
        <v>441</v>
      </c>
    </row>
    <row r="55" spans="1:38" ht="26.25" customHeight="1" thickBot="1" x14ac:dyDescent="0.3">
      <c r="A55" s="40" t="s">
        <v>119</v>
      </c>
      <c r="B55" s="44" t="s">
        <v>136</v>
      </c>
      <c r="C55" s="46" t="s">
        <v>137</v>
      </c>
      <c r="D55" s="43"/>
      <c r="E55" s="100">
        <v>4.3156962686608617E-2</v>
      </c>
      <c r="F55" s="100">
        <v>7.6941617991366035E-2</v>
      </c>
      <c r="G55" s="100">
        <v>1.7859073024291148</v>
      </c>
      <c r="H55" s="100" t="s">
        <v>443</v>
      </c>
      <c r="I55" s="100">
        <v>4.0633799999999998E-2</v>
      </c>
      <c r="J55" s="100">
        <v>4.0633799999999998E-2</v>
      </c>
      <c r="K55" s="100">
        <v>4.0633799999999998E-2</v>
      </c>
      <c r="L55" s="100">
        <v>3.2507040000000001E-2</v>
      </c>
      <c r="M55" s="100">
        <v>0.14034951809554472</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517.43318813999997</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12.94348186</v>
      </c>
      <c r="F57" s="100">
        <v>0.36070131</v>
      </c>
      <c r="G57" s="100">
        <v>4.8916912100000003</v>
      </c>
      <c r="H57" s="100">
        <v>0.30337060000000005</v>
      </c>
      <c r="I57" s="100">
        <v>0.11401172</v>
      </c>
      <c r="J57" s="100">
        <v>0.32245918000000001</v>
      </c>
      <c r="K57" s="100">
        <v>0.46613650000000001</v>
      </c>
      <c r="L57" s="100">
        <v>3.42035E-3</v>
      </c>
      <c r="M57" s="100">
        <v>8.9927966399999999</v>
      </c>
      <c r="N57" s="100">
        <v>1.2491211200000001</v>
      </c>
      <c r="O57" s="100">
        <v>2.8331910000000002E-2</v>
      </c>
      <c r="P57" s="100">
        <v>0.22888939</v>
      </c>
      <c r="Q57" s="100">
        <v>5.880208E-2</v>
      </c>
      <c r="R57" s="100">
        <v>0.61474289999999998</v>
      </c>
      <c r="S57" s="100">
        <v>0.36395421</v>
      </c>
      <c r="T57" s="100">
        <v>0.15858114000000001</v>
      </c>
      <c r="U57" s="100">
        <v>6.0438619999999998E-2</v>
      </c>
      <c r="V57" s="100">
        <v>2.3621228799999998</v>
      </c>
      <c r="W57" s="100">
        <v>0.23729374</v>
      </c>
      <c r="X57" s="100">
        <v>3.6578454499999998E-3</v>
      </c>
      <c r="Y57" s="100">
        <v>4.3158008900000006E-3</v>
      </c>
      <c r="Z57" s="100">
        <v>2.7570383200000003E-3</v>
      </c>
      <c r="AA57" s="100">
        <v>3.3707825400000001E-3</v>
      </c>
      <c r="AB57" s="100">
        <v>1.410145162E-2</v>
      </c>
      <c r="AC57" s="100">
        <v>8.7087400000000006</v>
      </c>
      <c r="AD57" s="100">
        <v>3.1753399999999998</v>
      </c>
      <c r="AE57" s="101"/>
      <c r="AF57" s="100" t="s">
        <v>444</v>
      </c>
      <c r="AG57" s="100" t="s">
        <v>444</v>
      </c>
      <c r="AH57" s="100" t="s">
        <v>444</v>
      </c>
      <c r="AI57" s="100" t="s">
        <v>444</v>
      </c>
      <c r="AJ57" s="100" t="s">
        <v>444</v>
      </c>
      <c r="AK57" s="100">
        <v>5758.7646000000004</v>
      </c>
      <c r="AL57" s="29" t="s">
        <v>143</v>
      </c>
    </row>
    <row r="58" spans="1:38" ht="26.25" customHeight="1" thickBot="1" x14ac:dyDescent="0.3">
      <c r="A58" s="40" t="s">
        <v>53</v>
      </c>
      <c r="B58" s="40" t="s">
        <v>144</v>
      </c>
      <c r="C58" s="41" t="s">
        <v>145</v>
      </c>
      <c r="D58" s="42"/>
      <c r="E58" s="100">
        <v>3.3170536799999999</v>
      </c>
      <c r="F58" s="100">
        <v>0.75860514000000001</v>
      </c>
      <c r="G58" s="100">
        <v>3.0868386099999996</v>
      </c>
      <c r="H58" s="100">
        <v>2.0116769999999999E-2</v>
      </c>
      <c r="I58" s="100">
        <v>6.8873180000000006E-2</v>
      </c>
      <c r="J58" s="100">
        <v>0.13632975</v>
      </c>
      <c r="K58" s="100">
        <v>2.0134178899999999</v>
      </c>
      <c r="L58" s="100">
        <v>5.9030000000000002E-5</v>
      </c>
      <c r="M58" s="100">
        <v>33.604789330000003</v>
      </c>
      <c r="N58" s="100">
        <v>0.38525947999999999</v>
      </c>
      <c r="O58" s="100">
        <v>1.6378550000000002E-2</v>
      </c>
      <c r="P58" s="100">
        <v>4.2708070000000008E-2</v>
      </c>
      <c r="Q58" s="100">
        <v>2.9473940000000001E-2</v>
      </c>
      <c r="R58" s="100">
        <v>0.16705006999999997</v>
      </c>
      <c r="S58" s="100">
        <v>5.7951350000000006E-2</v>
      </c>
      <c r="T58" s="100">
        <v>0.10125787999999999</v>
      </c>
      <c r="U58" s="100">
        <v>3.4308249999999998E-2</v>
      </c>
      <c r="V58" s="100">
        <v>0.33743230999999996</v>
      </c>
      <c r="W58" s="100">
        <v>0.31597445000000002</v>
      </c>
      <c r="X58" s="100">
        <v>8.1801886899999995E-3</v>
      </c>
      <c r="Y58" s="100">
        <v>4.98777474E-3</v>
      </c>
      <c r="Z58" s="100">
        <v>1.7522090899999999E-3</v>
      </c>
      <c r="AA58" s="100">
        <v>1.51701685E-3</v>
      </c>
      <c r="AB58" s="100">
        <v>1.643720047E-2</v>
      </c>
      <c r="AC58" s="100" t="s">
        <v>444</v>
      </c>
      <c r="AD58" s="100">
        <v>0.10259</v>
      </c>
      <c r="AE58" s="101"/>
      <c r="AF58" s="100" t="s">
        <v>444</v>
      </c>
      <c r="AG58" s="100" t="s">
        <v>444</v>
      </c>
      <c r="AH58" s="100" t="s">
        <v>444</v>
      </c>
      <c r="AI58" s="100" t="s">
        <v>444</v>
      </c>
      <c r="AJ58" s="100" t="s">
        <v>444</v>
      </c>
      <c r="AK58" s="100">
        <v>2773.9479999999999</v>
      </c>
      <c r="AL58" s="29" t="s">
        <v>146</v>
      </c>
    </row>
    <row r="59" spans="1:38" ht="26.25" customHeight="1" thickBot="1" x14ac:dyDescent="0.3">
      <c r="A59" s="40" t="s">
        <v>53</v>
      </c>
      <c r="B59" s="48" t="s">
        <v>147</v>
      </c>
      <c r="C59" s="41" t="s">
        <v>400</v>
      </c>
      <c r="D59" s="42"/>
      <c r="E59" s="100">
        <v>8.425000396120959</v>
      </c>
      <c r="F59" s="100">
        <v>0.31010863</v>
      </c>
      <c r="G59" s="100">
        <v>6.0227364456276238</v>
      </c>
      <c r="H59" s="100">
        <v>0.281551</v>
      </c>
      <c r="I59" s="100">
        <v>0.51933245523301963</v>
      </c>
      <c r="J59" s="100">
        <v>0.59962333399753953</v>
      </c>
      <c r="K59" s="100">
        <v>0.66606364329859946</v>
      </c>
      <c r="L59" s="100">
        <v>8.5194767465245492E-4</v>
      </c>
      <c r="M59" s="100">
        <v>0.27148779077427193</v>
      </c>
      <c r="N59" s="100">
        <v>1.0307155107861101</v>
      </c>
      <c r="O59" s="100">
        <v>0.12327025660923099</v>
      </c>
      <c r="P59" s="100">
        <v>3.1984424668E-2</v>
      </c>
      <c r="Q59" s="100">
        <v>0.12611478332273701</v>
      </c>
      <c r="R59" s="100">
        <v>0.44839379787711703</v>
      </c>
      <c r="S59" s="100">
        <v>0.16937400000000002</v>
      </c>
      <c r="T59" s="100">
        <v>0.549958327413546</v>
      </c>
      <c r="U59" s="100">
        <v>10.654255112</v>
      </c>
      <c r="V59" s="100">
        <v>0.19687399999999999</v>
      </c>
      <c r="W59" s="100">
        <v>8.1574076999999995E-2</v>
      </c>
      <c r="X59" s="100">
        <v>1.563307844E-2</v>
      </c>
      <c r="Y59" s="100">
        <v>2.3484973829999999E-2</v>
      </c>
      <c r="Z59" s="100">
        <v>2.3484973829999999E-2</v>
      </c>
      <c r="AA59" s="100">
        <v>2.3484973829999999E-2</v>
      </c>
      <c r="AB59" s="100">
        <v>8.6083999999999994E-2</v>
      </c>
      <c r="AC59" s="100" t="s">
        <v>444</v>
      </c>
      <c r="AD59" s="100">
        <v>0.247</v>
      </c>
      <c r="AE59" s="101"/>
      <c r="AF59" s="100" t="s">
        <v>444</v>
      </c>
      <c r="AG59" s="100" t="s">
        <v>444</v>
      </c>
      <c r="AH59" s="100" t="s">
        <v>444</v>
      </c>
      <c r="AI59" s="100" t="s">
        <v>444</v>
      </c>
      <c r="AJ59" s="100" t="s">
        <v>444</v>
      </c>
      <c r="AK59" s="100">
        <v>2294.3147779999999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0.68543888000000008</v>
      </c>
      <c r="J60" s="100">
        <v>2.2398862500000001</v>
      </c>
      <c r="K60" s="100">
        <v>4.3989345000000002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0.11649534316953285</v>
      </c>
      <c r="J61" s="100">
        <v>1.1649534516953275</v>
      </c>
      <c r="K61" s="100">
        <v>3.8610437288692547</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3046832.1876717708</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0.44633479999999998</v>
      </c>
      <c r="F63" s="100">
        <v>1.5460560000000001</v>
      </c>
      <c r="G63" s="100">
        <v>9.2656887999999995</v>
      </c>
      <c r="H63" s="100" t="s">
        <v>443</v>
      </c>
      <c r="I63" s="100">
        <v>0.53681650926350788</v>
      </c>
      <c r="J63" s="100">
        <v>0.56954709752839361</v>
      </c>
      <c r="K63" s="100">
        <v>0.7307078502642822</v>
      </c>
      <c r="L63" s="100">
        <v>1.5030862259378221E-3</v>
      </c>
      <c r="M63" s="100">
        <v>4.619966999999999</v>
      </c>
      <c r="N63" s="100">
        <v>1.9028699999999999E-2</v>
      </c>
      <c r="O63" s="100">
        <v>6.3429000000000003E-3</v>
      </c>
      <c r="P63" s="100">
        <v>1.2685800000000001E-4</v>
      </c>
      <c r="Q63" s="100">
        <v>1.69144E-3</v>
      </c>
      <c r="R63" s="100">
        <v>2.1142999999999999E-3</v>
      </c>
      <c r="S63" s="100" t="s">
        <v>443</v>
      </c>
      <c r="T63" s="100">
        <v>1.2685800000000001E-4</v>
      </c>
      <c r="U63" s="100">
        <v>8.4571999999999994E-2</v>
      </c>
      <c r="V63" s="100" t="s">
        <v>443</v>
      </c>
      <c r="W63" s="100">
        <v>6.1760019999999999E-2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0.28066160000000001</v>
      </c>
      <c r="F64" s="100" t="s">
        <v>445</v>
      </c>
      <c r="G64" s="100" t="s">
        <v>443</v>
      </c>
      <c r="H64" s="100" t="s">
        <v>443</v>
      </c>
      <c r="I64" s="100" t="s">
        <v>445</v>
      </c>
      <c r="J64" s="100" t="s">
        <v>445</v>
      </c>
      <c r="K64" s="100" t="s">
        <v>445</v>
      </c>
      <c r="L64" s="100" t="s">
        <v>445</v>
      </c>
      <c r="M64" s="100">
        <v>0.16586195000000001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988.98400000000004</v>
      </c>
      <c r="AL64" s="29" t="s">
        <v>158</v>
      </c>
    </row>
    <row r="65" spans="1:38" ht="26.25" customHeight="1" thickBot="1" x14ac:dyDescent="0.3">
      <c r="A65" s="40" t="s">
        <v>53</v>
      </c>
      <c r="B65" s="44" t="s">
        <v>159</v>
      </c>
      <c r="C65" s="41" t="s">
        <v>160</v>
      </c>
      <c r="D65" s="42"/>
      <c r="E65" s="100">
        <v>0.73390499999999992</v>
      </c>
      <c r="F65" s="100" t="s">
        <v>444</v>
      </c>
      <c r="G65" s="100" t="s">
        <v>443</v>
      </c>
      <c r="H65" s="100">
        <v>0.15869999999999998</v>
      </c>
      <c r="I65" s="100" t="s">
        <v>444</v>
      </c>
      <c r="J65" s="100" t="s">
        <v>444</v>
      </c>
      <c r="K65" s="100" t="s">
        <v>444</v>
      </c>
      <c r="L65" s="100" t="s">
        <v>444</v>
      </c>
      <c r="M65" s="100" t="s">
        <v>445</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1872.759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5.13221849605646E-2</v>
      </c>
      <c r="F68" s="100" t="s">
        <v>444</v>
      </c>
      <c r="G68" s="100">
        <v>0.5544</v>
      </c>
      <c r="H68" s="100" t="s">
        <v>444</v>
      </c>
      <c r="I68" s="100" t="s">
        <v>445</v>
      </c>
      <c r="J68" s="100" t="s">
        <v>445</v>
      </c>
      <c r="K68" s="100" t="s">
        <v>445</v>
      </c>
      <c r="L68" s="100" t="s">
        <v>445</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7.072129900955332</v>
      </c>
      <c r="F70" s="100">
        <v>13.807580372</v>
      </c>
      <c r="G70" s="100">
        <v>4.1371003632799059</v>
      </c>
      <c r="H70" s="100">
        <v>0.8434600775135952</v>
      </c>
      <c r="I70" s="100">
        <v>0.19792918799999998</v>
      </c>
      <c r="J70" s="100">
        <v>0.39647552300000005</v>
      </c>
      <c r="K70" s="100">
        <v>0.64776191999999999</v>
      </c>
      <c r="L70" s="100">
        <v>1.353807952E-4</v>
      </c>
      <c r="M70" s="100">
        <v>1.8888502840360857</v>
      </c>
      <c r="N70" s="100">
        <v>0.16800000000000001</v>
      </c>
      <c r="O70" s="100">
        <v>3.0000000000000001E-3</v>
      </c>
      <c r="P70" s="100">
        <v>0.2917534</v>
      </c>
      <c r="Q70" s="100" t="s">
        <v>443</v>
      </c>
      <c r="R70" s="100" t="s">
        <v>443</v>
      </c>
      <c r="S70" s="100">
        <v>0.20997541</v>
      </c>
      <c r="T70" s="100">
        <v>0.68100000000000005</v>
      </c>
      <c r="U70" s="100" t="s">
        <v>443</v>
      </c>
      <c r="V70" s="100">
        <v>0.59599999999999997</v>
      </c>
      <c r="W70" s="100">
        <v>0.13020933900000001</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5.7057458518519724</v>
      </c>
      <c r="F72" s="100">
        <v>1.4874847099999999</v>
      </c>
      <c r="G72" s="100">
        <v>5.6780683084265799</v>
      </c>
      <c r="H72" s="100">
        <v>6.4000000000000001E-2</v>
      </c>
      <c r="I72" s="100">
        <v>4.5822499997344641</v>
      </c>
      <c r="J72" s="100">
        <v>6.2337983331540778</v>
      </c>
      <c r="K72" s="100">
        <v>10.379590930000003</v>
      </c>
      <c r="L72" s="100">
        <v>0.49876574069973451</v>
      </c>
      <c r="M72" s="100">
        <v>207.91182275896946</v>
      </c>
      <c r="N72" s="100">
        <v>52.387056166117375</v>
      </c>
      <c r="O72" s="100">
        <v>0.90443089999999993</v>
      </c>
      <c r="P72" s="100">
        <v>0.60035561999999998</v>
      </c>
      <c r="Q72" s="100">
        <v>0.9180670299999999</v>
      </c>
      <c r="R72" s="100">
        <v>12.903499260000002</v>
      </c>
      <c r="S72" s="100">
        <v>3.8983772474595098</v>
      </c>
      <c r="T72" s="100">
        <v>4.11104541</v>
      </c>
      <c r="U72" s="100">
        <v>0.34379437999999996</v>
      </c>
      <c r="V72" s="100">
        <v>60.046969969999999</v>
      </c>
      <c r="W72" s="100">
        <v>13.623231910000001</v>
      </c>
      <c r="X72" s="100">
        <v>2.7159749690699999</v>
      </c>
      <c r="Y72" s="100">
        <v>3.4313940567799994</v>
      </c>
      <c r="Z72" s="100">
        <v>1.7347858126089999</v>
      </c>
      <c r="AA72" s="100">
        <v>1.2556949502500003</v>
      </c>
      <c r="AB72" s="100">
        <v>9.1378497890000023</v>
      </c>
      <c r="AC72" s="100">
        <v>6.5134667807</v>
      </c>
      <c r="AD72" s="100">
        <v>75.197709999999987</v>
      </c>
      <c r="AE72" s="101"/>
      <c r="AF72" s="100" t="s">
        <v>444</v>
      </c>
      <c r="AG72" s="100" t="s">
        <v>444</v>
      </c>
      <c r="AH72" s="100" t="s">
        <v>444</v>
      </c>
      <c r="AI72" s="100" t="s">
        <v>444</v>
      </c>
      <c r="AJ72" s="100" t="s">
        <v>444</v>
      </c>
      <c r="AK72" s="100">
        <v>11900.781999999999</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3.6659072025275699E-2</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8.9907917E-5</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0.54399977759753182</v>
      </c>
      <c r="F80" s="100">
        <v>0.77133794999999994</v>
      </c>
      <c r="G80" s="100">
        <v>2.8085723768230295</v>
      </c>
      <c r="H80" s="100">
        <v>6.7795000000000008E-4</v>
      </c>
      <c r="I80" s="100">
        <v>4.3521836700069393E-2</v>
      </c>
      <c r="J80" s="100">
        <v>6.0455254583627778E-2</v>
      </c>
      <c r="K80" s="100">
        <v>7.1361287999999995E-2</v>
      </c>
      <c r="L80" s="100">
        <v>4.7813868195035E-5</v>
      </c>
      <c r="M80" s="100">
        <v>0.16715240210225929</v>
      </c>
      <c r="N80" s="100">
        <v>4.2602831531341057</v>
      </c>
      <c r="O80" s="100">
        <v>0.11628401838277799</v>
      </c>
      <c r="P80" s="100">
        <v>0.116589052390314</v>
      </c>
      <c r="Q80" s="100">
        <v>0.97754405421106894</v>
      </c>
      <c r="R80" s="100">
        <v>0.47674646800000003</v>
      </c>
      <c r="S80" s="100">
        <v>1.3110393630780239</v>
      </c>
      <c r="T80" s="100">
        <v>0.35058070200000002</v>
      </c>
      <c r="U80" s="100">
        <v>0.14261000000000001</v>
      </c>
      <c r="V80" s="100">
        <v>19.356883089824592</v>
      </c>
      <c r="W80" s="100">
        <v>0.21448115300000001</v>
      </c>
      <c r="X80" s="100">
        <v>4.3698000000000001E-5</v>
      </c>
      <c r="Y80" s="100">
        <v>4.3698000000000001E-5</v>
      </c>
      <c r="Z80" s="100">
        <v>4.3698000000000001E-5</v>
      </c>
      <c r="AA80" s="100">
        <v>4.3698000000000001E-5</v>
      </c>
      <c r="AB80" s="100">
        <v>1.74792E-4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9.5648456395377307E-3</v>
      </c>
      <c r="J81" s="100">
        <v>4.7461800310811784E-2</v>
      </c>
      <c r="K81" s="100">
        <v>0.15009746172069624</v>
      </c>
      <c r="L81" s="100">
        <v>6.3846877907060003E-6</v>
      </c>
      <c r="M81" s="100">
        <v>0.16126970386666667</v>
      </c>
      <c r="N81" s="100">
        <v>0.68877964208000009</v>
      </c>
      <c r="O81" s="100">
        <v>1.019844E-2</v>
      </c>
      <c r="P81" s="100" t="s">
        <v>443</v>
      </c>
      <c r="Q81" s="100">
        <v>2.18538E-2</v>
      </c>
      <c r="R81" s="100">
        <v>0.2350373892</v>
      </c>
      <c r="S81" s="100">
        <v>1.2999999999999999E-2</v>
      </c>
      <c r="T81" s="100" t="s">
        <v>443</v>
      </c>
      <c r="U81" s="100" t="s">
        <v>443</v>
      </c>
      <c r="V81" s="100">
        <v>1.2166601456854811</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14.078079004912631</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10511382</v>
      </c>
      <c r="AL82" s="99" t="s">
        <v>440</v>
      </c>
    </row>
    <row r="83" spans="1:38" ht="26.25" customHeight="1" thickBot="1" x14ac:dyDescent="0.3">
      <c r="A83" s="40" t="s">
        <v>53</v>
      </c>
      <c r="B83" s="51" t="s">
        <v>209</v>
      </c>
      <c r="C83" s="52" t="s">
        <v>210</v>
      </c>
      <c r="D83" s="42"/>
      <c r="E83" s="100">
        <v>6.7586999999999994E-2</v>
      </c>
      <c r="F83" s="100">
        <v>8.0099514115112347E-2</v>
      </c>
      <c r="G83" s="100">
        <v>6.1430999999999999E-2</v>
      </c>
      <c r="H83" s="100" t="s">
        <v>444</v>
      </c>
      <c r="I83" s="100">
        <v>1.4743257668778084E-2</v>
      </c>
      <c r="J83" s="100">
        <v>8.1308968105835641E-2</v>
      </c>
      <c r="K83" s="100">
        <v>0.42275045050723298</v>
      </c>
      <c r="L83" s="100">
        <v>5.9633803773235085E-4</v>
      </c>
      <c r="M83" s="100">
        <v>0.23128499999999999</v>
      </c>
      <c r="N83" s="100" t="s">
        <v>444</v>
      </c>
      <c r="O83" s="100" t="s">
        <v>444</v>
      </c>
      <c r="P83" s="100" t="s">
        <v>444</v>
      </c>
      <c r="Q83" s="100" t="s">
        <v>444</v>
      </c>
      <c r="R83" s="100" t="s">
        <v>444</v>
      </c>
      <c r="S83" s="100" t="s">
        <v>444</v>
      </c>
      <c r="T83" s="100" t="s">
        <v>444</v>
      </c>
      <c r="U83" s="100" t="s">
        <v>444</v>
      </c>
      <c r="V83" s="100" t="s">
        <v>444</v>
      </c>
      <c r="W83" s="100">
        <v>1.7121999999999998E-2</v>
      </c>
      <c r="X83" s="100">
        <v>2.3234958369999998E-3</v>
      </c>
      <c r="Y83" s="100">
        <v>1.19207558106E-2</v>
      </c>
      <c r="Z83" s="100">
        <v>1.5879534183669001E-2</v>
      </c>
      <c r="AA83" s="100">
        <v>3.7879743366900001E-4</v>
      </c>
      <c r="AB83" s="100">
        <v>3.0502583265000001E-2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0.16478387485781334</v>
      </c>
      <c r="F85" s="100">
        <v>27.686138866430465</v>
      </c>
      <c r="G85" s="100">
        <v>1.0854867515621292E-3</v>
      </c>
      <c r="H85" s="100">
        <v>2.1380000000000001E-3</v>
      </c>
      <c r="I85" s="100" t="s">
        <v>444</v>
      </c>
      <c r="J85" s="100" t="s">
        <v>444</v>
      </c>
      <c r="K85" s="100" t="s">
        <v>444</v>
      </c>
      <c r="L85" s="100" t="s">
        <v>444</v>
      </c>
      <c r="M85" s="100">
        <v>2.500624620787234E-2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2.6280041488000001</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0.83298732927233909</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1018804</v>
      </c>
      <c r="AL87" s="29" t="s">
        <v>217</v>
      </c>
    </row>
    <row r="88" spans="1:38" ht="26.25" customHeight="1" thickBot="1" x14ac:dyDescent="0.3">
      <c r="A88" s="40" t="s">
        <v>206</v>
      </c>
      <c r="B88" s="46" t="s">
        <v>220</v>
      </c>
      <c r="C88" s="50" t="s">
        <v>221</v>
      </c>
      <c r="D88" s="42"/>
      <c r="E88" s="100">
        <v>1.3509937024526308E-2</v>
      </c>
      <c r="F88" s="100">
        <v>6.7716943175649993</v>
      </c>
      <c r="G88" s="100">
        <v>3.2309515056264657E-3</v>
      </c>
      <c r="H88" s="100">
        <v>2.6913448999999999E-2</v>
      </c>
      <c r="I88" s="100" t="s">
        <v>444</v>
      </c>
      <c r="J88" s="100" t="s">
        <v>444</v>
      </c>
      <c r="K88" s="100" t="s">
        <v>444</v>
      </c>
      <c r="L88" s="100" t="s">
        <v>444</v>
      </c>
      <c r="M88" s="100">
        <v>0.10342344355699246</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2.6176999728482211E-3</v>
      </c>
      <c r="F89" s="100">
        <v>7.720665255454545</v>
      </c>
      <c r="G89" s="100">
        <v>1.0629999999999999E-3</v>
      </c>
      <c r="H89" s="100">
        <v>1.1000000000000001E-3</v>
      </c>
      <c r="I89" s="100" t="s">
        <v>444</v>
      </c>
      <c r="J89" s="100" t="s">
        <v>444</v>
      </c>
      <c r="K89" s="100" t="s">
        <v>444</v>
      </c>
      <c r="L89" s="100" t="s">
        <v>444</v>
      </c>
      <c r="M89" s="100">
        <v>5.8867844036697243E-3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3.7092524440312458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4.2891109832605467E-2</v>
      </c>
      <c r="F91" s="100">
        <v>0.13225551808307995</v>
      </c>
      <c r="G91" s="100">
        <v>1.4582935258729505E-2</v>
      </c>
      <c r="H91" s="100">
        <v>0.21404513896115263</v>
      </c>
      <c r="I91" s="100">
        <v>0.67160181803444186</v>
      </c>
      <c r="J91" s="100">
        <v>0.70094590083140917</v>
      </c>
      <c r="K91" s="100">
        <v>0.70700675227405085</v>
      </c>
      <c r="L91" s="100">
        <v>2.8792572972963907E-3</v>
      </c>
      <c r="M91" s="100">
        <v>1.3122122589345921</v>
      </c>
      <c r="N91" s="100">
        <v>0.71290414272234326</v>
      </c>
      <c r="O91" s="100">
        <v>0.19947088804342772</v>
      </c>
      <c r="P91" s="100">
        <v>3.3692711994209304E-3</v>
      </c>
      <c r="Q91" s="100">
        <v>1.355769815290397E-3</v>
      </c>
      <c r="R91" s="100">
        <v>0.31144568914647341</v>
      </c>
      <c r="S91" s="100">
        <v>12.500869120780022</v>
      </c>
      <c r="T91" s="100">
        <v>0.58182886492446495</v>
      </c>
      <c r="U91" s="100">
        <v>7.0330027942698548E-2</v>
      </c>
      <c r="V91" s="100">
        <v>7.2265096877571686</v>
      </c>
      <c r="W91" s="100">
        <v>2.3697624023363622E-3</v>
      </c>
      <c r="X91" s="100">
        <v>2.6304362465933624E-3</v>
      </c>
      <c r="Y91" s="100">
        <v>1.066393073051363E-3</v>
      </c>
      <c r="Z91" s="100">
        <v>1.066393073051363E-3</v>
      </c>
      <c r="AA91" s="100">
        <v>1.066393073051363E-3</v>
      </c>
      <c r="AB91" s="100">
        <v>5.8296154657474526E-3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1.6003291046079275E-2</v>
      </c>
      <c r="F92" s="100">
        <v>0.77774776999999995</v>
      </c>
      <c r="G92" s="100">
        <v>1.4703990610328638E-2</v>
      </c>
      <c r="H92" s="100" t="s">
        <v>443</v>
      </c>
      <c r="I92" s="100" t="s">
        <v>445</v>
      </c>
      <c r="J92" s="100" t="s">
        <v>445</v>
      </c>
      <c r="K92" s="100" t="s">
        <v>443</v>
      </c>
      <c r="L92" s="100" t="s">
        <v>443</v>
      </c>
      <c r="M92" s="100">
        <v>7.062445789473684E-3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354.327</v>
      </c>
      <c r="AL92" s="29" t="s">
        <v>229</v>
      </c>
    </row>
    <row r="93" spans="1:38" ht="26.25" customHeight="1" thickBot="1" x14ac:dyDescent="0.3">
      <c r="A93" s="40" t="s">
        <v>53</v>
      </c>
      <c r="B93" s="44" t="s">
        <v>230</v>
      </c>
      <c r="C93" s="41" t="s">
        <v>403</v>
      </c>
      <c r="D93" s="47"/>
      <c r="E93" s="100">
        <v>6.0207465855755954E-2</v>
      </c>
      <c r="F93" s="100">
        <v>3.3284620931717175</v>
      </c>
      <c r="G93" s="100">
        <v>7.8710557863012308E-3</v>
      </c>
      <c r="H93" s="100" t="s">
        <v>443</v>
      </c>
      <c r="I93" s="100">
        <v>3.0147467338294452E-2</v>
      </c>
      <c r="J93" s="100">
        <v>0.11119144891144167</v>
      </c>
      <c r="K93" s="100">
        <v>0.15086949735658889</v>
      </c>
      <c r="L93" s="100">
        <v>7.0275401279999997E-7</v>
      </c>
      <c r="M93" s="100">
        <v>0.10348041005803539</v>
      </c>
      <c r="N93" s="100" t="s">
        <v>443</v>
      </c>
      <c r="O93" s="100" t="s">
        <v>444</v>
      </c>
      <c r="P93" s="100" t="s">
        <v>443</v>
      </c>
      <c r="Q93" s="100" t="s">
        <v>444</v>
      </c>
      <c r="R93" s="100" t="s">
        <v>444</v>
      </c>
      <c r="S93" s="100" t="s">
        <v>444</v>
      </c>
      <c r="T93" s="100" t="s">
        <v>444</v>
      </c>
      <c r="U93" s="100" t="s">
        <v>444</v>
      </c>
      <c r="V93" s="100" t="s">
        <v>444</v>
      </c>
      <c r="W93" s="100">
        <v>1.882377E-3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0.17859122681029299</v>
      </c>
      <c r="F95" s="100" t="s">
        <v>444</v>
      </c>
      <c r="G95" s="100">
        <v>0.12933834981603298</v>
      </c>
      <c r="H95" s="100" t="s">
        <v>443</v>
      </c>
      <c r="I95" s="100" t="s">
        <v>445</v>
      </c>
      <c r="J95" s="100" t="s">
        <v>445</v>
      </c>
      <c r="K95" s="100" t="s">
        <v>445</v>
      </c>
      <c r="L95" s="100" t="s">
        <v>443</v>
      </c>
      <c r="M95" s="100">
        <v>0.25322443216292001</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20.11334339822</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0.21631554226845143</v>
      </c>
      <c r="F98" s="100" t="s">
        <v>443</v>
      </c>
      <c r="G98" s="100" t="s">
        <v>443</v>
      </c>
      <c r="H98" s="100" t="s">
        <v>443</v>
      </c>
      <c r="I98" s="100">
        <v>0.15077133053433522</v>
      </c>
      <c r="J98" s="100">
        <v>0.15364979660758568</v>
      </c>
      <c r="K98" s="100">
        <v>0.16158900366252352</v>
      </c>
      <c r="L98" s="100">
        <v>4.2215972549613899E-4</v>
      </c>
      <c r="M98" s="100">
        <v>6.7521771678863895E-4</v>
      </c>
      <c r="N98" s="100">
        <v>2.8619427475671602</v>
      </c>
      <c r="O98" s="100">
        <v>1.232382923584E-2</v>
      </c>
      <c r="P98" s="100">
        <v>1.112382923584E-2</v>
      </c>
      <c r="Q98" s="100">
        <v>2.8921956013184001E-2</v>
      </c>
      <c r="R98" s="100">
        <v>6.4050999999999997E-2</v>
      </c>
      <c r="S98" s="100">
        <v>0.127924036212159</v>
      </c>
      <c r="T98" s="100">
        <v>3.9714870631104002E-2</v>
      </c>
      <c r="U98" s="100" t="s">
        <v>443</v>
      </c>
      <c r="V98" s="100" t="s">
        <v>443</v>
      </c>
      <c r="W98" s="100">
        <v>0.303753463</v>
      </c>
      <c r="X98" s="100">
        <v>2.3095501200000001E-7</v>
      </c>
      <c r="Y98" s="100" t="s">
        <v>443</v>
      </c>
      <c r="Z98" s="100">
        <v>2.3095501200000001E-7</v>
      </c>
      <c r="AA98" s="100">
        <v>2.3095501200000001E-7</v>
      </c>
      <c r="AB98" s="100">
        <v>6.9286503499999997E-7</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0.18051781876782935</v>
      </c>
      <c r="F99" s="100">
        <v>6.5596933924900851</v>
      </c>
      <c r="G99" s="100" t="s">
        <v>444</v>
      </c>
      <c r="H99" s="100">
        <v>7.3551444038741227</v>
      </c>
      <c r="I99" s="100">
        <v>5.7323156396136936E-2</v>
      </c>
      <c r="J99" s="100">
        <v>0.10018937428960228</v>
      </c>
      <c r="K99" s="100">
        <v>0.21946245130103359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654.279</v>
      </c>
      <c r="AL99" s="29" t="s">
        <v>243</v>
      </c>
    </row>
    <row r="100" spans="1:38" ht="26.25" customHeight="1" thickBot="1" x14ac:dyDescent="0.3">
      <c r="A100" s="40" t="s">
        <v>241</v>
      </c>
      <c r="B100" s="40" t="s">
        <v>244</v>
      </c>
      <c r="C100" s="41" t="s">
        <v>406</v>
      </c>
      <c r="D100" s="54"/>
      <c r="E100" s="100">
        <v>0.57989770542641017</v>
      </c>
      <c r="F100" s="100">
        <v>13.5442754465764</v>
      </c>
      <c r="G100" s="100" t="s">
        <v>444</v>
      </c>
      <c r="H100" s="100">
        <v>12.686510444123675</v>
      </c>
      <c r="I100" s="100">
        <v>0.12702571961530149</v>
      </c>
      <c r="J100" s="100">
        <v>0.2167796939905457</v>
      </c>
      <c r="K100" s="100">
        <v>0.47137906979230404</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1975.2060799999999</v>
      </c>
      <c r="AL100" s="29" t="s">
        <v>243</v>
      </c>
    </row>
    <row r="101" spans="1:38" ht="26.25" customHeight="1" thickBot="1" x14ac:dyDescent="0.3">
      <c r="A101" s="40" t="s">
        <v>241</v>
      </c>
      <c r="B101" s="40" t="s">
        <v>245</v>
      </c>
      <c r="C101" s="41" t="s">
        <v>246</v>
      </c>
      <c r="D101" s="54"/>
      <c r="E101" s="100">
        <v>1.7629089735005823E-3</v>
      </c>
      <c r="F101" s="100">
        <v>3.3331065000131319E-2</v>
      </c>
      <c r="G101" s="100" t="s">
        <v>444</v>
      </c>
      <c r="H101" s="100">
        <v>8.4595541816567421E-2</v>
      </c>
      <c r="I101" s="100">
        <v>1.9040099999999998E-3</v>
      </c>
      <c r="J101" s="100">
        <v>5.7120299999999999E-3</v>
      </c>
      <c r="K101" s="100">
        <v>1.3328080000000001E-2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119.46799999999999</v>
      </c>
      <c r="AL101" s="29" t="s">
        <v>243</v>
      </c>
    </row>
    <row r="102" spans="1:38" ht="26.25" customHeight="1" thickBot="1" x14ac:dyDescent="0.3">
      <c r="A102" s="40" t="s">
        <v>241</v>
      </c>
      <c r="B102" s="40" t="s">
        <v>247</v>
      </c>
      <c r="C102" s="41" t="s">
        <v>384</v>
      </c>
      <c r="D102" s="54"/>
      <c r="E102" s="100">
        <v>4.9568322773228882E-2</v>
      </c>
      <c r="F102" s="100">
        <v>1.6037674992961808</v>
      </c>
      <c r="G102" s="100" t="s">
        <v>444</v>
      </c>
      <c r="H102" s="100">
        <v>17.803651467081618</v>
      </c>
      <c r="I102" s="100">
        <v>4.0147100775E-2</v>
      </c>
      <c r="J102" s="100">
        <v>0.58887026414999999</v>
      </c>
      <c r="K102" s="100">
        <v>3.8297399478867651</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6201.0439999999999</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4.2157398545753427E-4</v>
      </c>
      <c r="F104" s="100">
        <v>1.6897101753424657E-2</v>
      </c>
      <c r="G104" s="100" t="s">
        <v>444</v>
      </c>
      <c r="H104" s="100">
        <v>3.3515495419046575E-2</v>
      </c>
      <c r="I104" s="100">
        <v>1.8690580000000002E-4</v>
      </c>
      <c r="J104" s="100">
        <v>6.0315E-4</v>
      </c>
      <c r="K104" s="100">
        <v>1.4073533333333339E-3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27.08</v>
      </c>
      <c r="AL104" s="29" t="s">
        <v>243</v>
      </c>
    </row>
    <row r="105" spans="1:38" ht="26.25" customHeight="1" thickBot="1" x14ac:dyDescent="0.3">
      <c r="A105" s="40" t="s">
        <v>241</v>
      </c>
      <c r="B105" s="40" t="s">
        <v>252</v>
      </c>
      <c r="C105" s="41" t="s">
        <v>253</v>
      </c>
      <c r="D105" s="54"/>
      <c r="E105" s="100">
        <v>1.5839528805863014E-2</v>
      </c>
      <c r="F105" s="100">
        <v>0.37494372642739726</v>
      </c>
      <c r="G105" s="100" t="s">
        <v>444</v>
      </c>
      <c r="H105" s="100">
        <v>0.27823109207156166</v>
      </c>
      <c r="I105" s="100">
        <v>6.1625699999999992E-3</v>
      </c>
      <c r="J105" s="100">
        <v>9.7035100000000003E-3</v>
      </c>
      <c r="K105" s="100">
        <v>2.1109340000000001E-2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52.373000000000005</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4.3692786626541268E-2</v>
      </c>
      <c r="F107" s="100">
        <v>1.7968122150000001</v>
      </c>
      <c r="G107" s="100" t="s">
        <v>444</v>
      </c>
      <c r="H107" s="100">
        <v>1.6454171464926213</v>
      </c>
      <c r="I107" s="100">
        <v>1.03558109E-2</v>
      </c>
      <c r="J107" s="100">
        <v>0.18958214699999998</v>
      </c>
      <c r="K107" s="100">
        <v>0.90051519824999993</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10889.771000000001</v>
      </c>
      <c r="AL107" s="29" t="s">
        <v>243</v>
      </c>
    </row>
    <row r="108" spans="1:38" ht="26.25" customHeight="1" thickBot="1" x14ac:dyDescent="0.3">
      <c r="A108" s="40" t="s">
        <v>241</v>
      </c>
      <c r="B108" s="40" t="s">
        <v>257</v>
      </c>
      <c r="C108" s="41" t="s">
        <v>378</v>
      </c>
      <c r="D108" s="54"/>
      <c r="E108" s="100">
        <v>0.44189657562080792</v>
      </c>
      <c r="F108" s="100">
        <v>2.0509331995999998</v>
      </c>
      <c r="G108" s="100" t="s">
        <v>444</v>
      </c>
      <c r="H108" s="100">
        <v>2.8117517085330719</v>
      </c>
      <c r="I108" s="100">
        <v>3.3542450099999996E-2</v>
      </c>
      <c r="J108" s="100">
        <v>0.43957593100000003</v>
      </c>
      <c r="K108" s="100">
        <v>0.87915186200000006</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18990.122200000002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7.0976017102699768E-3</v>
      </c>
      <c r="F110" s="100">
        <v>0.27097203199999997</v>
      </c>
      <c r="G110" s="100" t="s">
        <v>444</v>
      </c>
      <c r="H110" s="100">
        <v>0.14759010427465508</v>
      </c>
      <c r="I110" s="100">
        <v>1.2946931200000001E-2</v>
      </c>
      <c r="J110" s="100">
        <v>6.5732242999999996E-2</v>
      </c>
      <c r="K110" s="100">
        <v>6.5733242999999997E-2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554.17399999999998</v>
      </c>
      <c r="AL110" s="29" t="s">
        <v>243</v>
      </c>
    </row>
    <row r="111" spans="1:38" ht="26.25" customHeight="1" thickBot="1" x14ac:dyDescent="0.3">
      <c r="A111" s="40" t="s">
        <v>241</v>
      </c>
      <c r="B111" s="40" t="s">
        <v>260</v>
      </c>
      <c r="C111" s="41" t="s">
        <v>374</v>
      </c>
      <c r="D111" s="54"/>
      <c r="E111" s="100">
        <v>5.1002000000000004E-5</v>
      </c>
      <c r="F111" s="100">
        <v>6.2794612E-2</v>
      </c>
      <c r="G111" s="100" t="s">
        <v>444</v>
      </c>
      <c r="H111" s="100">
        <v>6.4588859999999998E-2</v>
      </c>
      <c r="I111" s="100">
        <v>1.334214E-4</v>
      </c>
      <c r="J111" s="100">
        <v>2.5413600000000002E-4</v>
      </c>
      <c r="K111" s="100">
        <v>5.7180600000000001E-4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51.002000000000002</v>
      </c>
      <c r="AL111" s="29" t="s">
        <v>243</v>
      </c>
    </row>
    <row r="112" spans="1:38" ht="26.25" customHeight="1" thickBot="1" x14ac:dyDescent="0.3">
      <c r="A112" s="40" t="s">
        <v>261</v>
      </c>
      <c r="B112" s="40" t="s">
        <v>262</v>
      </c>
      <c r="C112" s="41" t="s">
        <v>263</v>
      </c>
      <c r="D112" s="42"/>
      <c r="E112" s="100">
        <v>5.8456603293328282</v>
      </c>
      <c r="F112" s="100" t="s">
        <v>444</v>
      </c>
      <c r="G112" s="100" t="s">
        <v>444</v>
      </c>
      <c r="H112" s="100">
        <v>5.8099522426660357</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146141507.92332071</v>
      </c>
      <c r="AL112" s="29" t="s">
        <v>416</v>
      </c>
    </row>
    <row r="113" spans="1:38" ht="26.25" customHeight="1" thickBot="1" x14ac:dyDescent="0.3">
      <c r="A113" s="40" t="s">
        <v>261</v>
      </c>
      <c r="B113" s="55" t="s">
        <v>264</v>
      </c>
      <c r="C113" s="56" t="s">
        <v>265</v>
      </c>
      <c r="D113" s="42"/>
      <c r="E113" s="100">
        <v>6.9970532432183035</v>
      </c>
      <c r="F113" s="100">
        <v>1.810323631472976</v>
      </c>
      <c r="G113" s="100" t="s">
        <v>444</v>
      </c>
      <c r="H113" s="100">
        <v>17.331662642937399</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130162917.74750243</v>
      </c>
      <c r="AL113" s="97" t="s">
        <v>432</v>
      </c>
    </row>
    <row r="114" spans="1:38" ht="26.25" customHeight="1" thickBot="1" x14ac:dyDescent="0.3">
      <c r="A114" s="40" t="s">
        <v>261</v>
      </c>
      <c r="B114" s="55" t="s">
        <v>266</v>
      </c>
      <c r="C114" s="56" t="s">
        <v>385</v>
      </c>
      <c r="D114" s="42"/>
      <c r="E114" s="100">
        <v>1.170412E-2</v>
      </c>
      <c r="F114" s="100" t="s">
        <v>444</v>
      </c>
      <c r="G114" s="100" t="s">
        <v>444</v>
      </c>
      <c r="H114" s="100">
        <v>5.92173E-3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292602.694801095</v>
      </c>
      <c r="AL114" s="29" t="s">
        <v>410</v>
      </c>
    </row>
    <row r="115" spans="1:38" ht="26.25" customHeight="1" thickBot="1" x14ac:dyDescent="0.3">
      <c r="A115" s="40" t="s">
        <v>261</v>
      </c>
      <c r="B115" s="55" t="s">
        <v>267</v>
      </c>
      <c r="C115" s="56" t="s">
        <v>268</v>
      </c>
      <c r="D115" s="42"/>
      <c r="E115" s="100">
        <v>2.4022246000000001E-2</v>
      </c>
      <c r="F115" s="100" t="s">
        <v>444</v>
      </c>
      <c r="G115" s="100" t="s">
        <v>444</v>
      </c>
      <c r="H115" s="100">
        <v>2.6565922000000002E-2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600556.42625000002</v>
      </c>
      <c r="AL115" s="29" t="s">
        <v>410</v>
      </c>
    </row>
    <row r="116" spans="1:38" ht="26.25" customHeight="1" thickBot="1" x14ac:dyDescent="0.3">
      <c r="A116" s="40" t="s">
        <v>261</v>
      </c>
      <c r="B116" s="40" t="s">
        <v>269</v>
      </c>
      <c r="C116" s="46" t="s">
        <v>407</v>
      </c>
      <c r="D116" s="42"/>
      <c r="E116" s="100" t="s">
        <v>445</v>
      </c>
      <c r="F116" s="100">
        <v>6.0633522710573297E-2</v>
      </c>
      <c r="G116" s="100" t="s">
        <v>444</v>
      </c>
      <c r="H116" s="100">
        <v>7.4190749399394127</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73434184.429257646</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7.4398572450000006E-2</v>
      </c>
      <c r="J119" s="100">
        <v>1.3355274661000001</v>
      </c>
      <c r="K119" s="100">
        <v>1.3355274661000001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1382389.5</v>
      </c>
      <c r="AL119" s="29" t="s">
        <v>410</v>
      </c>
    </row>
    <row r="120" spans="1:38" ht="26.25" customHeight="1" thickBot="1" x14ac:dyDescent="0.3">
      <c r="A120" s="40" t="s">
        <v>261</v>
      </c>
      <c r="B120" s="40" t="s">
        <v>275</v>
      </c>
      <c r="C120" s="41" t="s">
        <v>276</v>
      </c>
      <c r="D120" s="42"/>
      <c r="E120" s="100" t="s">
        <v>444</v>
      </c>
      <c r="F120" s="100" t="s">
        <v>444</v>
      </c>
      <c r="G120" s="100" t="s">
        <v>444</v>
      </c>
      <c r="H120" s="100">
        <v>0.19725679539999999</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7.1899999999999995</v>
      </c>
      <c r="AL120" s="97" t="s">
        <v>433</v>
      </c>
    </row>
    <row r="121" spans="1:38" ht="26.25" customHeight="1" thickBot="1" x14ac:dyDescent="0.3">
      <c r="A121" s="40" t="s">
        <v>261</v>
      </c>
      <c r="B121" s="40" t="s">
        <v>277</v>
      </c>
      <c r="C121" s="46" t="s">
        <v>278</v>
      </c>
      <c r="D121" s="43"/>
      <c r="E121" s="100" t="s">
        <v>444</v>
      </c>
      <c r="F121" s="100">
        <v>1.2209437716</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1419702.06</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3.5964999999999999E-5</v>
      </c>
      <c r="F125" s="100">
        <v>1.4082159300000001</v>
      </c>
      <c r="G125" s="100" t="s">
        <v>443</v>
      </c>
      <c r="H125" s="100" t="s">
        <v>443</v>
      </c>
      <c r="I125" s="100">
        <v>4.6212930639999997E-5</v>
      </c>
      <c r="J125" s="100">
        <v>3.0864672151999998E-4</v>
      </c>
      <c r="K125" s="100">
        <v>6.5315384504000006E-4</v>
      </c>
      <c r="L125" s="100" t="s">
        <v>443</v>
      </c>
      <c r="M125" s="100">
        <v>5.6570999999999998E-5</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2141.28208</v>
      </c>
      <c r="AL125" s="29" t="s">
        <v>421</v>
      </c>
    </row>
    <row r="126" spans="1:38" ht="26.25" customHeight="1" thickBot="1" x14ac:dyDescent="0.3">
      <c r="A126" s="40" t="s">
        <v>286</v>
      </c>
      <c r="B126" s="40" t="s">
        <v>289</v>
      </c>
      <c r="C126" s="41" t="s">
        <v>290</v>
      </c>
      <c r="D126" s="42"/>
      <c r="E126" s="100" t="s">
        <v>443</v>
      </c>
      <c r="F126" s="100">
        <v>2.5880597219999999E-2</v>
      </c>
      <c r="G126" s="100" t="s">
        <v>444</v>
      </c>
      <c r="H126" s="100">
        <v>0.29745336</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1239.3907100000001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1.2435669999999999E-2</v>
      </c>
      <c r="F128" s="100">
        <v>1.2982899999999999E-3</v>
      </c>
      <c r="G128" s="100">
        <v>1.6532500000000002E-3</v>
      </c>
      <c r="H128" s="100">
        <v>4.0290000000000002E-5</v>
      </c>
      <c r="I128" s="100">
        <v>4.6307999999999999E-4</v>
      </c>
      <c r="J128" s="100">
        <v>4.6307999999999999E-4</v>
      </c>
      <c r="K128" s="100">
        <v>4.6307999999999999E-4</v>
      </c>
      <c r="L128" s="100">
        <v>1.6200000000000001E-5</v>
      </c>
      <c r="M128" s="100">
        <v>1.7508300000000001E-3</v>
      </c>
      <c r="N128" s="100">
        <v>1.6320000000000001E-4</v>
      </c>
      <c r="O128" s="100">
        <v>9.0100000000000001E-6</v>
      </c>
      <c r="P128" s="100">
        <v>1.785E-5</v>
      </c>
      <c r="Q128" s="100">
        <v>1.3889000000000002E-4</v>
      </c>
      <c r="R128" s="100">
        <v>5.151E-5</v>
      </c>
      <c r="S128" s="100">
        <v>8.9590000000000001E-5</v>
      </c>
      <c r="T128" s="100">
        <v>1.4773E-4</v>
      </c>
      <c r="U128" s="100">
        <v>3.7060000000000001E-4</v>
      </c>
      <c r="V128" s="100">
        <v>3.1108299999999998E-2</v>
      </c>
      <c r="W128" s="100">
        <v>5.8208000000000001E-4</v>
      </c>
      <c r="X128" s="100">
        <v>1.4280000000000001E-7</v>
      </c>
      <c r="Y128" s="100">
        <v>3.0429999999999999E-7</v>
      </c>
      <c r="Z128" s="100">
        <v>1.6150000000000001E-7</v>
      </c>
      <c r="AA128" s="100">
        <v>1.9719999999999999E-7</v>
      </c>
      <c r="AB128" s="100">
        <v>8.0579999999999998E-7</v>
      </c>
      <c r="AC128" s="100">
        <v>7.6999999999999996E-4</v>
      </c>
      <c r="AD128" s="100">
        <v>6.7299999999999999E-3</v>
      </c>
      <c r="AE128" s="101"/>
      <c r="AF128" s="100" t="s">
        <v>444</v>
      </c>
      <c r="AG128" s="100" t="s">
        <v>444</v>
      </c>
      <c r="AH128" s="100" t="s">
        <v>444</v>
      </c>
      <c r="AI128" s="100" t="s">
        <v>444</v>
      </c>
      <c r="AJ128" s="100" t="s">
        <v>444</v>
      </c>
      <c r="AK128" s="100">
        <v>17</v>
      </c>
      <c r="AL128" s="29" t="s">
        <v>298</v>
      </c>
    </row>
    <row r="129" spans="1:38" ht="26.25" customHeight="1" thickBot="1" x14ac:dyDescent="0.3">
      <c r="A129" s="40" t="s">
        <v>286</v>
      </c>
      <c r="B129" s="44" t="s">
        <v>296</v>
      </c>
      <c r="C129" s="52" t="s">
        <v>297</v>
      </c>
      <c r="D129" s="42"/>
      <c r="E129" s="100">
        <v>0.19859224545031892</v>
      </c>
      <c r="F129" s="100">
        <v>8.4456000000000003E-2</v>
      </c>
      <c r="G129" s="100">
        <v>1.2309848000000001</v>
      </c>
      <c r="H129" s="100" t="s">
        <v>445</v>
      </c>
      <c r="I129" s="100">
        <v>3.3958990000000001E-2</v>
      </c>
      <c r="J129" s="100">
        <v>3.4066434999999999E-2</v>
      </c>
      <c r="K129" s="100">
        <v>3.4196500000000005E-2</v>
      </c>
      <c r="L129" s="100">
        <v>2.70523955E-2</v>
      </c>
      <c r="M129" s="100">
        <v>0.77839085246301853</v>
      </c>
      <c r="N129" s="100">
        <v>3.0200000000000001E-2</v>
      </c>
      <c r="O129" s="100">
        <v>3.3E-3</v>
      </c>
      <c r="P129" s="100">
        <v>1.6999999999999999E-3</v>
      </c>
      <c r="Q129" s="100">
        <v>6.0000000000000001E-3</v>
      </c>
      <c r="R129" s="100">
        <v>1.55E-2</v>
      </c>
      <c r="S129" s="100">
        <v>6.4999999999999997E-3</v>
      </c>
      <c r="T129" s="100">
        <v>9.1000000000000004E-3</v>
      </c>
      <c r="U129" s="100">
        <v>1.774477E-3</v>
      </c>
      <c r="V129" s="100">
        <v>4.9059070000000001E-3</v>
      </c>
      <c r="W129" s="100" t="s">
        <v>443</v>
      </c>
      <c r="X129" s="100" t="s">
        <v>443</v>
      </c>
      <c r="Y129" s="100" t="s">
        <v>443</v>
      </c>
      <c r="Z129" s="100" t="s">
        <v>443</v>
      </c>
      <c r="AA129" s="100" t="s">
        <v>443</v>
      </c>
      <c r="AB129" s="100" t="s">
        <v>443</v>
      </c>
      <c r="AC129" s="100" t="s">
        <v>445</v>
      </c>
      <c r="AD129" s="100" t="s">
        <v>443</v>
      </c>
      <c r="AE129" s="101"/>
      <c r="AF129" s="100" t="s">
        <v>444</v>
      </c>
      <c r="AG129" s="100" t="s">
        <v>444</v>
      </c>
      <c r="AH129" s="100" t="s">
        <v>444</v>
      </c>
      <c r="AI129" s="100" t="s">
        <v>444</v>
      </c>
      <c r="AJ129" s="100" t="s">
        <v>444</v>
      </c>
      <c r="AK129" s="100">
        <v>25.857900000000001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1.1417178623184372E-2</v>
      </c>
      <c r="F132" s="100">
        <v>1.0490054399999999E-2</v>
      </c>
      <c r="G132" s="100">
        <v>5.3784914690039741E-4</v>
      </c>
      <c r="H132" s="100" t="s">
        <v>445</v>
      </c>
      <c r="I132" s="100">
        <v>2.5696943313796429E-5</v>
      </c>
      <c r="J132" s="100">
        <v>9.5779515987786656E-5</v>
      </c>
      <c r="K132" s="100">
        <v>1.2147645930158308E-4</v>
      </c>
      <c r="L132" s="100">
        <v>3.3522830595725334E-6</v>
      </c>
      <c r="M132" s="100">
        <v>2.0348556562205811E-4</v>
      </c>
      <c r="N132" s="100">
        <v>0.62440799999999996</v>
      </c>
      <c r="O132" s="100">
        <v>0.19981056</v>
      </c>
      <c r="P132" s="100">
        <v>2.8722767999999996E-2</v>
      </c>
      <c r="Q132" s="100">
        <v>5.8694351999999998E-2</v>
      </c>
      <c r="R132" s="100">
        <v>0.17483423999999997</v>
      </c>
      <c r="S132" s="100">
        <v>0.49952639999999998</v>
      </c>
      <c r="T132" s="100">
        <v>9.9905279999999999E-2</v>
      </c>
      <c r="U132" s="100">
        <v>1.8732239999999999E-3</v>
      </c>
      <c r="V132" s="100">
        <v>0.82421855999999993</v>
      </c>
      <c r="W132" s="100">
        <v>58.069944000000007</v>
      </c>
      <c r="X132" s="100">
        <v>6.3689616E-6</v>
      </c>
      <c r="Y132" s="100">
        <v>8.7417120000000017E-7</v>
      </c>
      <c r="Z132" s="100">
        <v>7.6177776000000002E-6</v>
      </c>
      <c r="AA132" s="100">
        <v>1.248816E-6</v>
      </c>
      <c r="AB132" s="100">
        <v>1.61097264E-5</v>
      </c>
      <c r="AC132" s="100">
        <v>5.8694351999999998E-2</v>
      </c>
      <c r="AD132" s="100">
        <v>5.6196719999999999E-2</v>
      </c>
      <c r="AE132" s="101"/>
      <c r="AF132" s="100" t="s">
        <v>444</v>
      </c>
      <c r="AG132" s="100" t="s">
        <v>444</v>
      </c>
      <c r="AH132" s="100" t="s">
        <v>444</v>
      </c>
      <c r="AI132" s="100" t="s">
        <v>444</v>
      </c>
      <c r="AJ132" s="100" t="s">
        <v>444</v>
      </c>
      <c r="AK132" s="100">
        <v>12.488160000000001</v>
      </c>
      <c r="AL132" s="29" t="s">
        <v>412</v>
      </c>
    </row>
    <row r="133" spans="1:38" ht="26.25" customHeight="1" thickBot="1" x14ac:dyDescent="0.3">
      <c r="A133" s="40" t="s">
        <v>286</v>
      </c>
      <c r="B133" s="44" t="s">
        <v>305</v>
      </c>
      <c r="C133" s="52" t="s">
        <v>306</v>
      </c>
      <c r="D133" s="42"/>
      <c r="E133" s="100">
        <v>1.2733050000000001E-2</v>
      </c>
      <c r="F133" s="100">
        <v>2.00638E-4</v>
      </c>
      <c r="G133" s="100">
        <v>1.7440379999999998E-3</v>
      </c>
      <c r="H133" s="100" t="s">
        <v>443</v>
      </c>
      <c r="I133" s="100">
        <v>6.83345589090909E-4</v>
      </c>
      <c r="J133" s="100">
        <v>6.83345589090909E-4</v>
      </c>
      <c r="K133" s="100">
        <v>7.4292334909090911E-4</v>
      </c>
      <c r="L133" s="100" t="s">
        <v>443</v>
      </c>
      <c r="M133" s="100">
        <v>2.1607600000000003E-3</v>
      </c>
      <c r="N133" s="100">
        <v>4.6348348000000003E-4</v>
      </c>
      <c r="O133" s="100">
        <v>7.763348E-5</v>
      </c>
      <c r="P133" s="100">
        <v>2.9176368096327E-2</v>
      </c>
      <c r="Q133" s="100">
        <v>2.1005876E-4</v>
      </c>
      <c r="R133" s="100">
        <v>2.0928295999999999E-4</v>
      </c>
      <c r="S133" s="100">
        <v>1.9184188E-4</v>
      </c>
      <c r="T133" s="100">
        <v>2.6747027999999998E-4</v>
      </c>
      <c r="U133" s="100">
        <v>3.0528447999999999E-4</v>
      </c>
      <c r="V133" s="100">
        <v>2.4712939200000001E-3</v>
      </c>
      <c r="W133" s="100">
        <v>2.4111670000000001E-3</v>
      </c>
      <c r="X133" s="100">
        <v>2.037312E-7</v>
      </c>
      <c r="Y133" s="100">
        <v>1.1127636000000002E-7</v>
      </c>
      <c r="Z133" s="100">
        <v>9.9397040000000013E-8</v>
      </c>
      <c r="AA133" s="100">
        <v>1.0788083999999999E-7</v>
      </c>
      <c r="AB133" s="100">
        <v>5.2228543999999998E-7</v>
      </c>
      <c r="AC133" s="100">
        <v>2.3173999999999998E-3</v>
      </c>
      <c r="AD133" s="100">
        <v>6.3275600000000003E-3</v>
      </c>
      <c r="AE133" s="101"/>
      <c r="AF133" s="100" t="s">
        <v>444</v>
      </c>
      <c r="AG133" s="100" t="s">
        <v>444</v>
      </c>
      <c r="AH133" s="100" t="s">
        <v>444</v>
      </c>
      <c r="AI133" s="100" t="s">
        <v>444</v>
      </c>
      <c r="AJ133" s="100" t="s">
        <v>444</v>
      </c>
      <c r="AK133" s="100">
        <v>44339</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6.8289798320856507E-2</v>
      </c>
      <c r="F135" s="100">
        <v>2.6413978599999999E-2</v>
      </c>
      <c r="G135" s="100">
        <v>2.36222572807994E-3</v>
      </c>
      <c r="H135" s="100" t="s">
        <v>443</v>
      </c>
      <c r="I135" s="100">
        <v>8.9979325460499596E-2</v>
      </c>
      <c r="J135" s="100">
        <v>9.6851254851277602E-2</v>
      </c>
      <c r="K135" s="100">
        <v>9.9642976166281205E-2</v>
      </c>
      <c r="L135" s="100">
        <v>3.77913166934098E-2</v>
      </c>
      <c r="M135" s="100">
        <v>1.1989369308972999</v>
      </c>
      <c r="N135" s="100">
        <v>1.0522641879629001E-2</v>
      </c>
      <c r="O135" s="100">
        <v>2.1474779346179998E-3</v>
      </c>
      <c r="P135" s="100" t="s">
        <v>443</v>
      </c>
      <c r="Q135" s="100">
        <v>8.8046595319339997E-3</v>
      </c>
      <c r="R135" s="100">
        <v>2.1474779346200001E-4</v>
      </c>
      <c r="S135" s="100">
        <v>4.2949558692359996E-3</v>
      </c>
      <c r="T135" s="100" t="s">
        <v>443</v>
      </c>
      <c r="U135" s="100">
        <v>1.503234554233E-3</v>
      </c>
      <c r="V135" s="100">
        <v>0.37645288193855803</v>
      </c>
      <c r="W135" s="100">
        <v>16.371060570000001</v>
      </c>
      <c r="X135" s="100">
        <v>2.0242443570000001E-2</v>
      </c>
      <c r="Y135" s="100">
        <v>2.680537794E-2</v>
      </c>
      <c r="Z135" s="100">
        <v>1.0950315739999999E-2</v>
      </c>
      <c r="AA135" s="100">
        <v>1.5884959470000001E-2</v>
      </c>
      <c r="AB135" s="100">
        <v>7.3883096719999999E-2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7.9953735069999993E-3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533025119.73756295</v>
      </c>
      <c r="AL136" s="98" t="s">
        <v>436</v>
      </c>
    </row>
    <row r="137" spans="1:38" ht="26.25" customHeight="1" thickBot="1" x14ac:dyDescent="0.3">
      <c r="A137" s="40" t="s">
        <v>286</v>
      </c>
      <c r="B137" s="40" t="s">
        <v>313</v>
      </c>
      <c r="C137" s="41" t="s">
        <v>314</v>
      </c>
      <c r="D137" s="42"/>
      <c r="E137" s="100">
        <v>2.4173374032156899E-4</v>
      </c>
      <c r="F137" s="100" t="s">
        <v>445</v>
      </c>
      <c r="G137" s="100" t="s">
        <v>443</v>
      </c>
      <c r="H137" s="100">
        <v>1.05670694864048E-2</v>
      </c>
      <c r="I137" s="100" t="s">
        <v>444</v>
      </c>
      <c r="J137" s="100" t="s">
        <v>444</v>
      </c>
      <c r="K137" s="100" t="s">
        <v>444</v>
      </c>
      <c r="L137" s="100" t="s">
        <v>444</v>
      </c>
      <c r="M137" s="100">
        <v>1.0093615323851701E-3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1.7071030000000001E-2</v>
      </c>
      <c r="G139" s="100">
        <v>2.1447000000000001E-2</v>
      </c>
      <c r="H139" s="100">
        <v>1.6179999999999944E-3</v>
      </c>
      <c r="I139" s="100">
        <v>0.65371199538209401</v>
      </c>
      <c r="J139" s="100">
        <v>0.65371199538209401</v>
      </c>
      <c r="K139" s="100">
        <v>0.65373635538209396</v>
      </c>
      <c r="L139" s="100" t="s">
        <v>443</v>
      </c>
      <c r="M139" s="100" t="s">
        <v>443</v>
      </c>
      <c r="N139" s="100">
        <v>1.8750222222157002E-2</v>
      </c>
      <c r="O139" s="100">
        <v>4.032783140864E-3</v>
      </c>
      <c r="P139" s="100">
        <v>4.3135831408640003E-3</v>
      </c>
      <c r="Q139" s="100">
        <v>6.4009047618099994E-3</v>
      </c>
      <c r="R139" s="100">
        <v>6.3421292581579995E-3</v>
      </c>
      <c r="S139" s="100">
        <v>1.3882845449801999E-2</v>
      </c>
      <c r="T139" s="100">
        <v>5.7250999999999992E-4</v>
      </c>
      <c r="U139" s="100">
        <v>3.1E-4</v>
      </c>
      <c r="V139" s="100">
        <v>9.960140000000001E-3</v>
      </c>
      <c r="W139" s="100">
        <v>6.518040257</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1185</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315.43597028101789</v>
      </c>
      <c r="F141" s="102">
        <f t="shared" ref="F141:AD141" si="0">SUM(F14:F140)</f>
        <v>177.76758195999605</v>
      </c>
      <c r="G141" s="102">
        <f t="shared" si="0"/>
        <v>134.13098354140229</v>
      </c>
      <c r="H141" s="102">
        <f t="shared" si="0"/>
        <v>79.262024461141209</v>
      </c>
      <c r="I141" s="102">
        <f t="shared" si="0"/>
        <v>34.590149820065385</v>
      </c>
      <c r="J141" s="102">
        <f t="shared" si="0"/>
        <v>46.014423197165605</v>
      </c>
      <c r="K141" s="102">
        <f t="shared" si="0"/>
        <v>69.85237323557817</v>
      </c>
      <c r="L141" s="102">
        <f t="shared" si="0"/>
        <v>7.9234203454002685</v>
      </c>
      <c r="M141" s="102">
        <f t="shared" si="0"/>
        <v>742.22773275389557</v>
      </c>
      <c r="N141" s="102">
        <f t="shared" si="0"/>
        <v>79.329548832848133</v>
      </c>
      <c r="O141" s="102">
        <f t="shared" si="0"/>
        <v>2.5231253781040146</v>
      </c>
      <c r="P141" s="102">
        <f t="shared" si="0"/>
        <v>2.0838365292108483</v>
      </c>
      <c r="Q141" s="102">
        <f t="shared" si="0"/>
        <v>3.0704087396064099</v>
      </c>
      <c r="R141" s="102">
        <f>SUM(R14:R140)</f>
        <v>21.992762690720546</v>
      </c>
      <c r="S141" s="102">
        <f t="shared" si="0"/>
        <v>102.75595689577466</v>
      </c>
      <c r="T141" s="102">
        <f t="shared" si="0"/>
        <v>29.044297220286332</v>
      </c>
      <c r="U141" s="102">
        <f t="shared" si="0"/>
        <v>13.090885873074935</v>
      </c>
      <c r="V141" s="102">
        <f t="shared" si="0"/>
        <v>143.77881536928103</v>
      </c>
      <c r="W141" s="102">
        <f t="shared" si="0"/>
        <v>121.47283453458628</v>
      </c>
      <c r="X141" s="102">
        <f t="shared" si="0"/>
        <v>7.8759363882358278</v>
      </c>
      <c r="Y141" s="102">
        <f t="shared" si="0"/>
        <v>8.6788783570417731</v>
      </c>
      <c r="Z141" s="102">
        <f t="shared" si="0"/>
        <v>4.7239620670860711</v>
      </c>
      <c r="AA141" s="102">
        <f t="shared" si="0"/>
        <v>3.9332993679162156</v>
      </c>
      <c r="AB141" s="102">
        <f t="shared" si="0"/>
        <v>25.212074254362708</v>
      </c>
      <c r="AC141" s="102">
        <f t="shared" si="0"/>
        <v>19.996844889910609</v>
      </c>
      <c r="AD141" s="102">
        <f t="shared" si="0"/>
        <v>99.928322901929647</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50.572127347689758</v>
      </c>
      <c r="F143" s="100">
        <v>10.471720377799386</v>
      </c>
      <c r="G143" s="100">
        <v>0.16029561187609057</v>
      </c>
      <c r="H143" s="100">
        <v>1.5182221745672617</v>
      </c>
      <c r="I143" s="100">
        <v>2.7312589056615808</v>
      </c>
      <c r="J143" s="100">
        <v>2.7312589056615808</v>
      </c>
      <c r="K143" s="100">
        <v>2.7312589056615808</v>
      </c>
      <c r="L143" s="100">
        <v>2.1346505402585385</v>
      </c>
      <c r="M143" s="100">
        <v>88.870297985685056</v>
      </c>
      <c r="N143" s="100">
        <v>4.4869268440409046E-2</v>
      </c>
      <c r="O143" s="100">
        <v>4.0417221713592182E-4</v>
      </c>
      <c r="P143" s="100">
        <v>2.6485065004769145E-2</v>
      </c>
      <c r="Q143" s="100">
        <v>6.7748691417873525E-4</v>
      </c>
      <c r="R143" s="100">
        <v>3.2461743847315649E-2</v>
      </c>
      <c r="S143" s="100">
        <v>2.2128706576456228E-2</v>
      </c>
      <c r="T143" s="100">
        <v>3.5795516699403144E-3</v>
      </c>
      <c r="U143" s="100">
        <v>5.4662939408562663E-4</v>
      </c>
      <c r="V143" s="100">
        <v>9.4467565332619574E-2</v>
      </c>
      <c r="W143" s="100">
        <v>3.5672343999999998</v>
      </c>
      <c r="X143" s="100">
        <v>9.7134916417700001E-2</v>
      </c>
      <c r="Y143" s="100">
        <v>0.10966065075989999</v>
      </c>
      <c r="Z143" s="100">
        <v>8.4705392951300001E-2</v>
      </c>
      <c r="AA143" s="100">
        <v>9.3616000738100003E-2</v>
      </c>
      <c r="AB143" s="100">
        <v>0.38511696086699998</v>
      </c>
      <c r="AC143" s="100">
        <v>3.5672350000000002E-3</v>
      </c>
      <c r="AD143" s="100">
        <v>7.1524529999999998E-4</v>
      </c>
      <c r="AE143" s="108"/>
      <c r="AF143" s="100">
        <v>181708.2043680342</v>
      </c>
      <c r="AG143" s="100" t="s">
        <v>444</v>
      </c>
      <c r="AH143" s="100" t="s">
        <v>444</v>
      </c>
      <c r="AI143" s="100" t="s">
        <v>444</v>
      </c>
      <c r="AJ143" s="100">
        <v>3.7408475499999996E-2</v>
      </c>
      <c r="AK143" s="100" t="s">
        <v>444</v>
      </c>
      <c r="AL143" s="32" t="s">
        <v>49</v>
      </c>
    </row>
    <row r="144" spans="1:38" ht="26.25" customHeight="1" thickBot="1" x14ac:dyDescent="0.3">
      <c r="A144" s="65"/>
      <c r="B144" s="32" t="s">
        <v>346</v>
      </c>
      <c r="C144" s="66" t="s">
        <v>353</v>
      </c>
      <c r="D144" s="67" t="s">
        <v>279</v>
      </c>
      <c r="E144" s="100">
        <v>10.939666601724692</v>
      </c>
      <c r="F144" s="100">
        <v>1.3331762551009363</v>
      </c>
      <c r="G144" s="100">
        <v>3.4999385041359007E-2</v>
      </c>
      <c r="H144" s="100">
        <v>2.9129295915588035E-2</v>
      </c>
      <c r="I144" s="100">
        <v>0.93223669294286515</v>
      </c>
      <c r="J144" s="100">
        <v>0.93223669294286515</v>
      </c>
      <c r="K144" s="100">
        <v>0.93223669294286515</v>
      </c>
      <c r="L144" s="100">
        <v>0.71359220763969355</v>
      </c>
      <c r="M144" s="100">
        <v>7.7380530432251398</v>
      </c>
      <c r="N144" s="100">
        <v>1.3327816514501704E-3</v>
      </c>
      <c r="O144" s="100">
        <v>4.1687133846796286E-5</v>
      </c>
      <c r="P144" s="100">
        <v>4.0518849405720217E-3</v>
      </c>
      <c r="Q144" s="100">
        <v>8.0438657716085498E-5</v>
      </c>
      <c r="R144" s="100">
        <v>6.2736487901859078E-3</v>
      </c>
      <c r="S144" s="100">
        <v>4.2151166326509816E-3</v>
      </c>
      <c r="T144" s="100">
        <v>2.1078268504979122E-4</v>
      </c>
      <c r="U144" s="100">
        <v>7.7503047738578437E-5</v>
      </c>
      <c r="V144" s="100">
        <v>1.3862480293618903E-2</v>
      </c>
      <c r="W144" s="100">
        <v>0.54916860000000001</v>
      </c>
      <c r="X144" s="100">
        <v>1.64742933889E-2</v>
      </c>
      <c r="Y144" s="100">
        <v>1.8497238053100003E-2</v>
      </c>
      <c r="Z144" s="100">
        <v>1.44682150938E-2</v>
      </c>
      <c r="AA144" s="100">
        <v>1.54205556786E-2</v>
      </c>
      <c r="AB144" s="100">
        <v>6.4860302214400006E-2</v>
      </c>
      <c r="AC144" s="100">
        <v>5.4916820000000001E-4</v>
      </c>
      <c r="AD144" s="100">
        <v>1.117743E-4</v>
      </c>
      <c r="AE144" s="108"/>
      <c r="AF144" s="100">
        <v>31868.242783746799</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73.673147102509631</v>
      </c>
      <c r="F145" s="100">
        <v>2.8189741428189432</v>
      </c>
      <c r="G145" s="100">
        <v>0.11599474806092727</v>
      </c>
      <c r="H145" s="100">
        <v>2.8852831850890756E-2</v>
      </c>
      <c r="I145" s="100">
        <v>1.7366750507414199</v>
      </c>
      <c r="J145" s="100">
        <v>1.7366750507414199</v>
      </c>
      <c r="K145" s="100">
        <v>1.7366750507414199</v>
      </c>
      <c r="L145" s="100">
        <v>1.1379416143565104</v>
      </c>
      <c r="M145" s="100">
        <v>18.227732371967093</v>
      </c>
      <c r="N145" s="100">
        <v>1.2091782480606885E-3</v>
      </c>
      <c r="O145" s="100">
        <v>1.2051190373658061E-4</v>
      </c>
      <c r="P145" s="100">
        <v>1.2772635509741451E-2</v>
      </c>
      <c r="Q145" s="100">
        <v>2.4101079718247254E-4</v>
      </c>
      <c r="R145" s="100">
        <v>2.048341978469792E-2</v>
      </c>
      <c r="S145" s="100">
        <v>1.3735976142774149E-2</v>
      </c>
      <c r="T145" s="100">
        <v>4.8224276930665345E-4</v>
      </c>
      <c r="U145" s="100">
        <v>2.4099778689178379E-4</v>
      </c>
      <c r="V145" s="100">
        <v>4.3379211331800387E-2</v>
      </c>
      <c r="W145" s="100">
        <v>0.60706460000000007</v>
      </c>
      <c r="X145" s="100">
        <v>8.7169866423000009E-3</v>
      </c>
      <c r="Y145" s="100">
        <v>5.2786196890199998E-2</v>
      </c>
      <c r="Z145" s="100">
        <v>5.8984942947199998E-2</v>
      </c>
      <c r="AA145" s="100">
        <v>1.3559756999399999E-2</v>
      </c>
      <c r="AB145" s="100">
        <v>0.13404788347910002</v>
      </c>
      <c r="AC145" s="100">
        <v>5.714219E-4</v>
      </c>
      <c r="AD145" s="100">
        <v>1.1978620000000001E-4</v>
      </c>
      <c r="AE145" s="108"/>
      <c r="AF145" s="100">
        <v>102888.59075087399</v>
      </c>
      <c r="AG145" s="100" t="s">
        <v>444</v>
      </c>
      <c r="AH145" s="100">
        <v>12.3825987286</v>
      </c>
      <c r="AI145" s="100" t="s">
        <v>444</v>
      </c>
      <c r="AJ145" s="100" t="s">
        <v>444</v>
      </c>
      <c r="AK145" s="100" t="s">
        <v>444</v>
      </c>
      <c r="AL145" s="32" t="s">
        <v>49</v>
      </c>
    </row>
    <row r="146" spans="1:38" ht="26.25" customHeight="1" thickBot="1" x14ac:dyDescent="0.3">
      <c r="A146" s="65"/>
      <c r="B146" s="32" t="s">
        <v>348</v>
      </c>
      <c r="C146" s="66" t="s">
        <v>355</v>
      </c>
      <c r="D146" s="67" t="s">
        <v>279</v>
      </c>
      <c r="E146" s="100">
        <v>0.43423042208174156</v>
      </c>
      <c r="F146" s="100">
        <v>3.3690166744008216</v>
      </c>
      <c r="G146" s="100">
        <v>9.9559481508995368E-4</v>
      </c>
      <c r="H146" s="100">
        <v>2.9769145274227606E-3</v>
      </c>
      <c r="I146" s="100">
        <v>6.5939849632737482E-2</v>
      </c>
      <c r="J146" s="100">
        <v>6.5939849632737482E-2</v>
      </c>
      <c r="K146" s="100">
        <v>6.5939849632737482E-2</v>
      </c>
      <c r="L146" s="100">
        <v>1.1151396361861944E-2</v>
      </c>
      <c r="M146" s="100">
        <v>20.615479401699726</v>
      </c>
      <c r="N146" s="100">
        <v>1.8793734153680732E-3</v>
      </c>
      <c r="O146" s="100">
        <v>1.5415170774588543E-3</v>
      </c>
      <c r="P146" s="100">
        <v>4.8956682694964036E-4</v>
      </c>
      <c r="Q146" s="100">
        <v>1.688161472240139E-5</v>
      </c>
      <c r="R146" s="100">
        <v>6.7977251413553564E-3</v>
      </c>
      <c r="S146" s="100">
        <v>0.26133751269166272</v>
      </c>
      <c r="T146" s="100">
        <v>1.0831196868828896E-2</v>
      </c>
      <c r="U146" s="100">
        <v>1.5348053990919949E-3</v>
      </c>
      <c r="V146" s="100">
        <v>0.15293685765746698</v>
      </c>
      <c r="W146" s="100">
        <v>4.16488E-2</v>
      </c>
      <c r="X146" s="100">
        <v>5.1249067990000001E-4</v>
      </c>
      <c r="Y146" s="100">
        <v>7.6686372510000001E-4</v>
      </c>
      <c r="Z146" s="100">
        <v>3.660220485E-4</v>
      </c>
      <c r="AA146" s="100">
        <v>8.7368246070000004E-4</v>
      </c>
      <c r="AB146" s="100">
        <v>2.5190589141999998E-3</v>
      </c>
      <c r="AC146" s="100">
        <v>4.1649100000000001E-5</v>
      </c>
      <c r="AD146" s="100">
        <v>2.2435100000000001E-5</v>
      </c>
      <c r="AE146" s="108"/>
      <c r="AF146" s="100">
        <v>2463.2526761945001</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3.0666191576389767</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142.29247822729999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1.2027288128125599</v>
      </c>
      <c r="J148" s="100">
        <v>2.2781183696556537</v>
      </c>
      <c r="K148" s="100">
        <v>2.9582235358020443</v>
      </c>
      <c r="L148" s="100">
        <v>0.28457114546893608</v>
      </c>
      <c r="M148" s="100" t="s">
        <v>444</v>
      </c>
      <c r="N148" s="100">
        <v>8.3279482034496581</v>
      </c>
      <c r="O148" s="100">
        <v>3.7341443230604822E-2</v>
      </c>
      <c r="P148" s="100" t="s">
        <v>443</v>
      </c>
      <c r="Q148" s="100">
        <v>9.5590819458971757E-2</v>
      </c>
      <c r="R148" s="100">
        <v>3.0990452265324926</v>
      </c>
      <c r="S148" s="100">
        <v>67.96525519393758</v>
      </c>
      <c r="T148" s="100">
        <v>0.48186151564843582</v>
      </c>
      <c r="U148" s="100">
        <v>5.9164470716040841E-2</v>
      </c>
      <c r="V148" s="100">
        <v>23.63605175523827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95989.725089909058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0.54407874390341215</v>
      </c>
      <c r="J149" s="100">
        <v>1.0075532294507625</v>
      </c>
      <c r="K149" s="100">
        <v>2.0151064589015251</v>
      </c>
      <c r="L149" s="100">
        <v>2.1360128464356191E-2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95989.725089909058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300.3937190865754</v>
      </c>
      <c r="F152" s="113">
        <f t="shared" ref="F152:AD152" si="1">SUM(F$141, F$151, IF(AND(ISNUMBER(SEARCH($B$4,"AT|BE|CH|GB|IE|LT|LU|NL")),SUM(F$143:F$149)&gt;0),SUM(F$143:F$149)-SUM(F$27:F$33),0))</f>
        <v>174.50921749989681</v>
      </c>
      <c r="G152" s="113">
        <f t="shared" si="1"/>
        <v>134.09943603384261</v>
      </c>
      <c r="H152" s="113">
        <f t="shared" si="1"/>
        <v>79.023748641057196</v>
      </c>
      <c r="I152" s="113">
        <f t="shared" si="1"/>
        <v>33.863048796657672</v>
      </c>
      <c r="J152" s="113">
        <f t="shared" si="1"/>
        <v>45.123096442367107</v>
      </c>
      <c r="K152" s="113">
        <f t="shared" si="1"/>
        <v>68.78183775932672</v>
      </c>
      <c r="L152" s="113">
        <f t="shared" si="1"/>
        <v>7.4975189416785835</v>
      </c>
      <c r="M152" s="113">
        <f t="shared" si="1"/>
        <v>719.14635755070958</v>
      </c>
      <c r="N152" s="113">
        <f t="shared" si="1"/>
        <v>78.428652113455655</v>
      </c>
      <c r="O152" s="113">
        <f t="shared" si="1"/>
        <v>2.5187895946542409</v>
      </c>
      <c r="P152" s="113">
        <f t="shared" si="1"/>
        <v>2.0787909436936514</v>
      </c>
      <c r="Q152" s="113">
        <f t="shared" si="1"/>
        <v>3.0600361522676804</v>
      </c>
      <c r="R152" s="113">
        <f t="shared" si="1"/>
        <v>21.65300765334365</v>
      </c>
      <c r="S152" s="113">
        <f t="shared" si="1"/>
        <v>95.417640609640884</v>
      </c>
      <c r="T152" s="113">
        <f t="shared" si="1"/>
        <v>28.990173662100233</v>
      </c>
      <c r="U152" s="113">
        <f t="shared" si="1"/>
        <v>13.084208032736928</v>
      </c>
      <c r="V152" s="113">
        <f t="shared" si="1"/>
        <v>141.21239482184802</v>
      </c>
      <c r="W152" s="113">
        <f t="shared" si="1"/>
        <v>120.99729733458628</v>
      </c>
      <c r="X152" s="113">
        <f t="shared" si="1"/>
        <v>7.8641307293658276</v>
      </c>
      <c r="Y152" s="113">
        <f t="shared" si="1"/>
        <v>8.6612802781107732</v>
      </c>
      <c r="Z152" s="113">
        <f t="shared" si="1"/>
        <v>4.7086945219805711</v>
      </c>
      <c r="AA152" s="113">
        <f t="shared" si="1"/>
        <v>3.9211971742053158</v>
      </c>
      <c r="AB152" s="113">
        <f t="shared" si="1"/>
        <v>25.155300777745307</v>
      </c>
      <c r="AC152" s="113">
        <f t="shared" si="1"/>
        <v>19.996372105310609</v>
      </c>
      <c r="AD152" s="113">
        <f t="shared" si="1"/>
        <v>99.928225467329653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300.3937190865754</v>
      </c>
      <c r="F154" s="113">
        <f>SUM(F$141, F$153, -1 * IF(OR($B$6=2005,$B$6&gt;=2020),SUM(F$99:F$122),0), IF(AND(ISNUMBER(SEARCH($B$4,"AT|BE|CH|GB|IE|LT|LU|NL")),SUM(F$143:F$149)&gt;0),SUM(F$143:F$149)-SUM(F$27:F$33),0))</f>
        <v>174.50921749989681</v>
      </c>
      <c r="G154" s="113">
        <f>SUM(G$141, G$153, IF(AND(ISNUMBER(SEARCH($B$4,"AT|BE|CH|GB|IE|LT|LU|NL")),SUM(G$143:G$149)&gt;0),SUM(G$143:G$149)-SUM(G$27:G$33),0))</f>
        <v>134.09943603384261</v>
      </c>
      <c r="H154" s="113">
        <f>SUM(H$141, H$153, IF(AND(ISNUMBER(SEARCH($B$4,"AT|BE|CH|GB|IE|LT|LU|NL")),SUM(H$143:H$149)&gt;0),SUM(H$143:H$149)-SUM(H$27:H$33),0))</f>
        <v>79.023748641057196</v>
      </c>
      <c r="I154" s="113">
        <f t="shared" ref="I154:AD154" si="2">SUM(I$141, I$153, IF(AND(ISNUMBER(SEARCH($B$4,"AT|BE|CH|GB|IE|LT|LU|NL")),SUM(I$143:I$149)&gt;0),SUM(I$143:I$149)-SUM(I$27:I$33),0))</f>
        <v>33.863048796657672</v>
      </c>
      <c r="J154" s="113">
        <f t="shared" si="2"/>
        <v>45.123096442367107</v>
      </c>
      <c r="K154" s="113">
        <f t="shared" si="2"/>
        <v>68.78183775932672</v>
      </c>
      <c r="L154" s="113">
        <f t="shared" si="2"/>
        <v>7.4975189416785835</v>
      </c>
      <c r="M154" s="113">
        <f t="shared" si="2"/>
        <v>719.14635755070958</v>
      </c>
      <c r="N154" s="113">
        <f t="shared" si="2"/>
        <v>78.428652113455655</v>
      </c>
      <c r="O154" s="113">
        <f t="shared" si="2"/>
        <v>2.5187895946542409</v>
      </c>
      <c r="P154" s="113">
        <f t="shared" si="2"/>
        <v>2.0787909436936514</v>
      </c>
      <c r="Q154" s="113">
        <f t="shared" si="2"/>
        <v>3.0600361522676804</v>
      </c>
      <c r="R154" s="113">
        <f t="shared" si="2"/>
        <v>21.65300765334365</v>
      </c>
      <c r="S154" s="113">
        <f t="shared" si="2"/>
        <v>95.417640609640884</v>
      </c>
      <c r="T154" s="113">
        <f t="shared" si="2"/>
        <v>28.990173662100233</v>
      </c>
      <c r="U154" s="113">
        <f t="shared" si="2"/>
        <v>13.084208032736928</v>
      </c>
      <c r="V154" s="113">
        <f t="shared" si="2"/>
        <v>141.21239482184802</v>
      </c>
      <c r="W154" s="113">
        <f t="shared" si="2"/>
        <v>120.99729733458628</v>
      </c>
      <c r="X154" s="113">
        <f t="shared" si="2"/>
        <v>7.8641307293658276</v>
      </c>
      <c r="Y154" s="113">
        <f t="shared" si="2"/>
        <v>8.6612802781107732</v>
      </c>
      <c r="Z154" s="113">
        <f t="shared" si="2"/>
        <v>4.7086945219805711</v>
      </c>
      <c r="AA154" s="113">
        <f t="shared" si="2"/>
        <v>3.9211971742053158</v>
      </c>
      <c r="AB154" s="113">
        <f t="shared" si="2"/>
        <v>25.155300777745307</v>
      </c>
      <c r="AC154" s="113">
        <f t="shared" si="2"/>
        <v>19.996372105310609</v>
      </c>
      <c r="AD154" s="113">
        <f t="shared" si="2"/>
        <v>99.928225467329653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14.231745740000001</v>
      </c>
      <c r="F157" s="100">
        <v>0.50116818760000004</v>
      </c>
      <c r="G157" s="100">
        <v>0.83637752679999999</v>
      </c>
      <c r="H157" s="100" t="s">
        <v>443</v>
      </c>
      <c r="I157" s="100">
        <v>0.1461805601</v>
      </c>
      <c r="J157" s="100">
        <v>0.1461805601</v>
      </c>
      <c r="K157" s="100">
        <v>0.1461805601</v>
      </c>
      <c r="L157" s="100">
        <v>0.1039660550820542</v>
      </c>
      <c r="M157" s="100">
        <v>17.084654934</v>
      </c>
      <c r="N157" s="100">
        <v>7.4690000000000005E-5</v>
      </c>
      <c r="O157" s="100">
        <v>6.2199999999999997E-6</v>
      </c>
      <c r="P157" s="100">
        <v>7.4689999999999999E-4</v>
      </c>
      <c r="Q157" s="100">
        <v>1.2449999999999999E-5</v>
      </c>
      <c r="R157" s="100">
        <v>1.2448300000000002E-3</v>
      </c>
      <c r="S157" s="100">
        <v>8.0913999999999997E-4</v>
      </c>
      <c r="T157" s="100">
        <v>3.112E-5</v>
      </c>
      <c r="U157" s="100">
        <v>1.2449999999999999E-5</v>
      </c>
      <c r="V157" s="100">
        <v>2.61415E-3</v>
      </c>
      <c r="W157" s="100" t="s">
        <v>443</v>
      </c>
      <c r="X157" s="100">
        <v>9.8477509999999994E-5</v>
      </c>
      <c r="Y157" s="100">
        <v>9.8477509999999994E-5</v>
      </c>
      <c r="Z157" s="100">
        <v>9.8477509999999994E-5</v>
      </c>
      <c r="AA157" s="100">
        <v>9.8477509999999994E-5</v>
      </c>
      <c r="AB157" s="100">
        <v>3.9391003999999998E-4</v>
      </c>
      <c r="AC157" s="100" t="s">
        <v>444</v>
      </c>
      <c r="AD157" s="100" t="s">
        <v>444</v>
      </c>
      <c r="AE157" s="108"/>
      <c r="AF157" s="100">
        <v>6224.1653980000001</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3.7922433680000006E-2</v>
      </c>
      <c r="F158" s="100">
        <v>9.1354241240000009E-3</v>
      </c>
      <c r="G158" s="100">
        <v>2.5273364460000002E-3</v>
      </c>
      <c r="H158" s="100" t="s">
        <v>443</v>
      </c>
      <c r="I158" s="100">
        <v>3.0838959100000003E-4</v>
      </c>
      <c r="J158" s="100">
        <v>3.0838959100000003E-4</v>
      </c>
      <c r="K158" s="100">
        <v>3.0838959100000003E-4</v>
      </c>
      <c r="L158" s="100">
        <v>2.1656969361274599E-4</v>
      </c>
      <c r="M158" s="100">
        <v>0.5131145708</v>
      </c>
      <c r="N158" s="100">
        <v>0.14057812</v>
      </c>
      <c r="O158" s="100">
        <v>2.04E-6</v>
      </c>
      <c r="P158" s="100">
        <v>3.0000000000000001E-6</v>
      </c>
      <c r="Q158" s="100">
        <v>8.0000000000000002E-8</v>
      </c>
      <c r="R158" s="100">
        <v>5.2700000000000004E-6</v>
      </c>
      <c r="S158" s="100">
        <v>9.3500000000000003E-6</v>
      </c>
      <c r="T158" s="100">
        <v>2.4899999999999999E-6</v>
      </c>
      <c r="U158" s="100">
        <v>6.0000000000000008E-8</v>
      </c>
      <c r="V158" s="100">
        <v>4.102E-4</v>
      </c>
      <c r="W158" s="100" t="s">
        <v>443</v>
      </c>
      <c r="X158" s="100">
        <v>1.07643E-6</v>
      </c>
      <c r="Y158" s="100">
        <v>1.07643E-6</v>
      </c>
      <c r="Z158" s="100">
        <v>1.07643E-6</v>
      </c>
      <c r="AA158" s="100">
        <v>1.07643E-6</v>
      </c>
      <c r="AB158" s="100">
        <v>4.3057299999999997E-6</v>
      </c>
      <c r="AC158" s="100" t="s">
        <v>444</v>
      </c>
      <c r="AD158" s="100" t="s">
        <v>444</v>
      </c>
      <c r="AE158" s="108"/>
      <c r="AF158" s="100">
        <v>19.2136231</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19.361047046922856</v>
      </c>
      <c r="F159" s="100">
        <v>0.81871205595125085</v>
      </c>
      <c r="G159" s="100">
        <v>12.112713970586602</v>
      </c>
      <c r="H159" s="100">
        <v>2.5343713998155055E-3</v>
      </c>
      <c r="I159" s="100">
        <v>0.9540177745400974</v>
      </c>
      <c r="J159" s="100">
        <v>1.007018762014547</v>
      </c>
      <c r="K159" s="100">
        <v>1.0600197494889971</v>
      </c>
      <c r="L159" s="100">
        <v>0.19156546400613503</v>
      </c>
      <c r="M159" s="100">
        <v>4.679131438934121</v>
      </c>
      <c r="N159" s="100">
        <v>4.7491911770651554E-2</v>
      </c>
      <c r="O159" s="100">
        <v>6.6200956338930503E-3</v>
      </c>
      <c r="P159" s="100">
        <v>8.7787202307042615E-3</v>
      </c>
      <c r="Q159" s="100">
        <v>9.8582134158432644E-2</v>
      </c>
      <c r="R159" s="100" t="s">
        <v>443</v>
      </c>
      <c r="S159" s="100">
        <v>9.858213415843263E-2</v>
      </c>
      <c r="T159" s="100">
        <v>5.6197650463268909</v>
      </c>
      <c r="U159" s="100">
        <v>9.4983823541303344E-2</v>
      </c>
      <c r="V159" s="100">
        <v>0.21875051428498102</v>
      </c>
      <c r="W159" s="100" t="s">
        <v>443</v>
      </c>
      <c r="X159" s="100">
        <v>7.8832347751736104E-3</v>
      </c>
      <c r="Y159" s="100">
        <v>7.3677472454522904E-3</v>
      </c>
      <c r="Z159" s="100">
        <v>3.1181501272584205E-3</v>
      </c>
      <c r="AA159" s="100" t="s">
        <v>443</v>
      </c>
      <c r="AB159" s="100">
        <v>1.8369132147884649E-2</v>
      </c>
      <c r="AC159" s="100" t="s">
        <v>444</v>
      </c>
      <c r="AD159" s="100" t="s">
        <v>444</v>
      </c>
      <c r="AE159" s="108"/>
      <c r="AF159" s="100">
        <v>357685.53473200003</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56.320601965000002</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topLeftCell="A154"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2007</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25.116874391928842</v>
      </c>
      <c r="F14" s="100">
        <v>0.56731213697273564</v>
      </c>
      <c r="G14" s="100">
        <v>18.911116789626195</v>
      </c>
      <c r="H14" s="100">
        <v>0.12271210560511563</v>
      </c>
      <c r="I14" s="100">
        <v>0.71453571188982501</v>
      </c>
      <c r="J14" s="100">
        <v>0.99769810300759998</v>
      </c>
      <c r="K14" s="100">
        <v>1.3951869008356654</v>
      </c>
      <c r="L14" s="100">
        <v>2.7135588149507825E-2</v>
      </c>
      <c r="M14" s="100">
        <v>3.8350032265550844</v>
      </c>
      <c r="N14" s="100">
        <v>0.55704105796697412</v>
      </c>
      <c r="O14" s="100">
        <v>0.10516834011992938</v>
      </c>
      <c r="P14" s="100">
        <v>0.23485692049983803</v>
      </c>
      <c r="Q14" s="100">
        <v>0.21635758530340959</v>
      </c>
      <c r="R14" s="100">
        <v>0.470767778880328</v>
      </c>
      <c r="S14" s="100">
        <v>0.33859832211440077</v>
      </c>
      <c r="T14" s="100">
        <v>1.8651309837714209</v>
      </c>
      <c r="U14" s="100">
        <v>1.1344201079152727</v>
      </c>
      <c r="V14" s="100">
        <v>1.804130678033367</v>
      </c>
      <c r="W14" s="100">
        <v>1.8848975687225513</v>
      </c>
      <c r="X14" s="100">
        <v>1.3499922739211601E-2</v>
      </c>
      <c r="Y14" s="100">
        <v>7.1739457302904003E-3</v>
      </c>
      <c r="Z14" s="100">
        <v>2.5529683808904005E-3</v>
      </c>
      <c r="AA14" s="100">
        <v>2.9275561687362008E-3</v>
      </c>
      <c r="AB14" s="100">
        <v>2.61542719415108E-2</v>
      </c>
      <c r="AC14" s="100">
        <v>5.0780417962880016</v>
      </c>
      <c r="AD14" s="100">
        <v>5.8422440224599997E-2</v>
      </c>
      <c r="AE14" s="101"/>
      <c r="AF14" s="100">
        <v>7018.6211191562497</v>
      </c>
      <c r="AG14" s="100">
        <v>74111.51071100001</v>
      </c>
      <c r="AH14" s="100">
        <v>185012.13192300001</v>
      </c>
      <c r="AI14" s="100">
        <v>29100.117844007695</v>
      </c>
      <c r="AJ14" s="100">
        <v>16443.789827189754</v>
      </c>
      <c r="AK14" s="100" t="s">
        <v>444</v>
      </c>
      <c r="AL14" s="29" t="s">
        <v>49</v>
      </c>
    </row>
    <row r="15" spans="1:38" ht="26.25" customHeight="1" thickBot="1" x14ac:dyDescent="0.3">
      <c r="A15" s="40" t="s">
        <v>53</v>
      </c>
      <c r="B15" s="40" t="s">
        <v>54</v>
      </c>
      <c r="C15" s="41" t="s">
        <v>55</v>
      </c>
      <c r="D15" s="42"/>
      <c r="E15" s="100">
        <v>5.5393376458616457</v>
      </c>
      <c r="F15" s="100">
        <v>0.41218775270000069</v>
      </c>
      <c r="G15" s="100">
        <v>21.102991537585496</v>
      </c>
      <c r="H15" s="100">
        <v>1.6095250000000001E-3</v>
      </c>
      <c r="I15" s="100">
        <v>0.32410044928999998</v>
      </c>
      <c r="J15" s="100">
        <v>0.42570935840491197</v>
      </c>
      <c r="K15" s="100">
        <v>0.45570841480999996</v>
      </c>
      <c r="L15" s="100">
        <v>4.7253851680699996E-2</v>
      </c>
      <c r="M15" s="100">
        <v>7.2830818850945702</v>
      </c>
      <c r="N15" s="100">
        <v>1.3281330212425E-2</v>
      </c>
      <c r="O15" s="100">
        <v>1.1447286628738002E-2</v>
      </c>
      <c r="P15" s="100">
        <v>5.5737776750220003E-3</v>
      </c>
      <c r="Q15" s="100">
        <v>4.7261090982027E-2</v>
      </c>
      <c r="R15" s="100">
        <v>6.2082923802562001E-2</v>
      </c>
      <c r="S15" s="100">
        <v>1.7218638232256001E-2</v>
      </c>
      <c r="T15" s="100">
        <v>7.1326000610138252</v>
      </c>
      <c r="U15" s="100">
        <v>5.4101339911443003E-2</v>
      </c>
      <c r="V15" s="100">
        <v>0.380991643032425</v>
      </c>
      <c r="W15" s="100">
        <v>4.2520104000000003E-2</v>
      </c>
      <c r="X15" s="100" t="s">
        <v>443</v>
      </c>
      <c r="Y15" s="100" t="s">
        <v>443</v>
      </c>
      <c r="Z15" s="100" t="s">
        <v>443</v>
      </c>
      <c r="AA15" s="100" t="s">
        <v>443</v>
      </c>
      <c r="AB15" s="100" t="s">
        <v>443</v>
      </c>
      <c r="AC15" s="100" t="s">
        <v>444</v>
      </c>
      <c r="AD15" s="100" t="s">
        <v>444</v>
      </c>
      <c r="AE15" s="101"/>
      <c r="AF15" s="100">
        <v>65053.917891999998</v>
      </c>
      <c r="AG15" s="100" t="s">
        <v>444</v>
      </c>
      <c r="AH15" s="100">
        <v>4657.2101997999998</v>
      </c>
      <c r="AI15" s="100" t="s">
        <v>444</v>
      </c>
      <c r="AJ15" s="100">
        <v>2836.4450000000002</v>
      </c>
      <c r="AK15" s="100" t="s">
        <v>444</v>
      </c>
      <c r="AL15" s="29" t="s">
        <v>49</v>
      </c>
    </row>
    <row r="16" spans="1:38" ht="26.25" customHeight="1" thickBot="1" x14ac:dyDescent="0.3">
      <c r="A16" s="40" t="s">
        <v>53</v>
      </c>
      <c r="B16" s="40" t="s">
        <v>56</v>
      </c>
      <c r="C16" s="41" t="s">
        <v>57</v>
      </c>
      <c r="D16" s="42"/>
      <c r="E16" s="100">
        <v>3.0915278421424572</v>
      </c>
      <c r="F16" s="100">
        <v>0.92072958999999999</v>
      </c>
      <c r="G16" s="100">
        <v>1.9616179596870651</v>
      </c>
      <c r="H16" s="100">
        <v>4.58202E-3</v>
      </c>
      <c r="I16" s="100">
        <v>0.16231184999999998</v>
      </c>
      <c r="J16" s="100">
        <v>0.16650665000000001</v>
      </c>
      <c r="K16" s="100">
        <v>0.40148484000000001</v>
      </c>
      <c r="L16" s="100">
        <v>6.7918989999999999E-2</v>
      </c>
      <c r="M16" s="100">
        <v>4.2263778630679312</v>
      </c>
      <c r="N16" s="100">
        <v>0.19822302999999999</v>
      </c>
      <c r="O16" s="100">
        <v>9.1155999999999997E-3</v>
      </c>
      <c r="P16" s="100">
        <v>5.923755E-2</v>
      </c>
      <c r="Q16" s="100">
        <v>5.6299750000000003E-2</v>
      </c>
      <c r="R16" s="100">
        <v>0.29283433000000003</v>
      </c>
      <c r="S16" s="100">
        <v>0.10853127000000001</v>
      </c>
      <c r="T16" s="100">
        <v>0.2348857</v>
      </c>
      <c r="U16" s="100">
        <v>7.15206E-3</v>
      </c>
      <c r="V16" s="100">
        <v>1.4144235799999998</v>
      </c>
      <c r="W16" s="100">
        <v>0.5655330300000001</v>
      </c>
      <c r="X16" s="100">
        <v>1.3141830700000001E-2</v>
      </c>
      <c r="Y16" s="100">
        <v>1.6026623E-4</v>
      </c>
      <c r="Z16" s="100">
        <v>4.8079869999999998E-5</v>
      </c>
      <c r="AA16" s="100">
        <v>3.2053249999999997E-5</v>
      </c>
      <c r="AB16" s="100">
        <v>1.338223004E-2</v>
      </c>
      <c r="AC16" s="100" t="s">
        <v>445</v>
      </c>
      <c r="AD16" s="100" t="s">
        <v>444</v>
      </c>
      <c r="AE16" s="101"/>
      <c r="AF16" s="100" t="s">
        <v>444</v>
      </c>
      <c r="AG16" s="100">
        <v>9416.5811577999903</v>
      </c>
      <c r="AH16" s="100" t="s">
        <v>444</v>
      </c>
      <c r="AI16" s="100" t="s">
        <v>444</v>
      </c>
      <c r="AJ16" s="100" t="s">
        <v>444</v>
      </c>
      <c r="AK16" s="100" t="s">
        <v>444</v>
      </c>
      <c r="AL16" s="29" t="s">
        <v>49</v>
      </c>
    </row>
    <row r="17" spans="1:38" ht="26.25" customHeight="1" thickBot="1" x14ac:dyDescent="0.3">
      <c r="A17" s="40" t="s">
        <v>53</v>
      </c>
      <c r="B17" s="40" t="s">
        <v>58</v>
      </c>
      <c r="C17" s="41" t="s">
        <v>59</v>
      </c>
      <c r="D17" s="42"/>
      <c r="E17" s="100">
        <v>8.4004088683261831</v>
      </c>
      <c r="F17" s="100">
        <v>0.89122013859412497</v>
      </c>
      <c r="G17" s="100">
        <v>4.9340528421262331</v>
      </c>
      <c r="H17" s="100">
        <v>2.2369930000000003E-2</v>
      </c>
      <c r="I17" s="100">
        <v>6.86255161296766E-2</v>
      </c>
      <c r="J17" s="100">
        <v>8.8060609864460904E-2</v>
      </c>
      <c r="K17" s="100">
        <v>0.1331383177165209</v>
      </c>
      <c r="L17" s="100">
        <v>7.6419517906036391E-3</v>
      </c>
      <c r="M17" s="100">
        <v>98.654319639797166</v>
      </c>
      <c r="N17" s="100">
        <v>0.82707197772253993</v>
      </c>
      <c r="O17" s="100">
        <v>3.121315793727E-2</v>
      </c>
      <c r="P17" s="100">
        <v>2.1526750850246003E-2</v>
      </c>
      <c r="Q17" s="100">
        <v>5.6006369218445998E-2</v>
      </c>
      <c r="R17" s="100">
        <v>1.4789581343367353</v>
      </c>
      <c r="S17" s="100">
        <v>9.1321535815444999E-2</v>
      </c>
      <c r="T17" s="100">
        <v>0.29711961818313504</v>
      </c>
      <c r="U17" s="100">
        <v>9.8837074537049992E-3</v>
      </c>
      <c r="V17" s="100">
        <v>2.3010120972905064</v>
      </c>
      <c r="W17" s="100">
        <v>3.5478269319999995</v>
      </c>
      <c r="X17" s="100">
        <v>2.6663426499999999E-3</v>
      </c>
      <c r="Y17" s="100">
        <v>7.8509901300000007E-3</v>
      </c>
      <c r="Z17" s="100">
        <v>1.9834944099999998E-3</v>
      </c>
      <c r="AA17" s="100">
        <v>1.5748133099999998E-3</v>
      </c>
      <c r="AB17" s="100">
        <v>1.4075640470000001E-2</v>
      </c>
      <c r="AC17" s="100" t="s">
        <v>444</v>
      </c>
      <c r="AD17" s="100" t="s">
        <v>444</v>
      </c>
      <c r="AE17" s="101"/>
      <c r="AF17" s="100">
        <v>1359.7509362509199</v>
      </c>
      <c r="AG17" s="100">
        <v>11340.705</v>
      </c>
      <c r="AH17" s="100">
        <v>29718.104694067202</v>
      </c>
      <c r="AI17" s="100" t="s">
        <v>444</v>
      </c>
      <c r="AJ17" s="100" t="s">
        <v>444</v>
      </c>
      <c r="AK17" s="100" t="s">
        <v>444</v>
      </c>
      <c r="AL17" s="29" t="s">
        <v>49</v>
      </c>
    </row>
    <row r="18" spans="1:38" ht="26.25" customHeight="1" thickBot="1" x14ac:dyDescent="0.3">
      <c r="A18" s="40" t="s">
        <v>53</v>
      </c>
      <c r="B18" s="40" t="s">
        <v>60</v>
      </c>
      <c r="C18" s="41" t="s">
        <v>61</v>
      </c>
      <c r="D18" s="42"/>
      <c r="E18" s="100">
        <v>0.30400168959085638</v>
      </c>
      <c r="F18" s="100">
        <v>1.8828832334176464E-2</v>
      </c>
      <c r="G18" s="100">
        <v>0.18846709698351646</v>
      </c>
      <c r="H18" s="100">
        <v>2.8872000000000001E-4</v>
      </c>
      <c r="I18" s="100">
        <v>7.5142855449147103E-2</v>
      </c>
      <c r="J18" s="100">
        <v>8.6064820601333303E-2</v>
      </c>
      <c r="K18" s="100">
        <v>9.9421262913315905E-2</v>
      </c>
      <c r="L18" s="100">
        <v>8.1628869074832702E-3</v>
      </c>
      <c r="M18" s="100">
        <v>0.29756201041449548</v>
      </c>
      <c r="N18" s="100">
        <v>0.12621910195003599</v>
      </c>
      <c r="O18" s="100">
        <v>3.2123657257510001E-3</v>
      </c>
      <c r="P18" s="100">
        <v>8.357985231096E-3</v>
      </c>
      <c r="Q18" s="100">
        <v>8.882894064862E-3</v>
      </c>
      <c r="R18" s="100">
        <v>1.8759022803792998E-2</v>
      </c>
      <c r="S18" s="100">
        <v>2.3887744587228001E-2</v>
      </c>
      <c r="T18" s="100">
        <v>0.43030972906691001</v>
      </c>
      <c r="U18" s="100">
        <v>5.5623922793369999E-3</v>
      </c>
      <c r="V18" s="100">
        <v>0.26001931427416802</v>
      </c>
      <c r="W18" s="100">
        <v>1.5670738E-2</v>
      </c>
      <c r="X18" s="100">
        <v>1.5074208000000002E-4</v>
      </c>
      <c r="Y18" s="100">
        <v>1.18839312E-3</v>
      </c>
      <c r="Z18" s="100">
        <v>1.3503311999999999E-4</v>
      </c>
      <c r="AA18" s="100">
        <v>1.1919311999999999E-4</v>
      </c>
      <c r="AB18" s="100">
        <v>1.5933614400000001E-3</v>
      </c>
      <c r="AC18" s="100" t="s">
        <v>443</v>
      </c>
      <c r="AD18" s="100" t="s">
        <v>443</v>
      </c>
      <c r="AE18" s="101"/>
      <c r="AF18" s="100">
        <v>1312.6039653023201</v>
      </c>
      <c r="AG18" s="100">
        <v>898.68960000000004</v>
      </c>
      <c r="AH18" s="100">
        <v>5761.9647389000002</v>
      </c>
      <c r="AI18" s="100" t="s">
        <v>444</v>
      </c>
      <c r="AJ18" s="100" t="s">
        <v>444</v>
      </c>
      <c r="AK18" s="100" t="s">
        <v>444</v>
      </c>
      <c r="AL18" s="29" t="s">
        <v>49</v>
      </c>
    </row>
    <row r="19" spans="1:38" ht="26.25" customHeight="1" thickBot="1" x14ac:dyDescent="0.3">
      <c r="A19" s="40" t="s">
        <v>53</v>
      </c>
      <c r="B19" s="40" t="s">
        <v>62</v>
      </c>
      <c r="C19" s="41" t="s">
        <v>63</v>
      </c>
      <c r="D19" s="42"/>
      <c r="E19" s="100">
        <v>4.6309785441650675</v>
      </c>
      <c r="F19" s="100">
        <v>0.34069134420000002</v>
      </c>
      <c r="G19" s="100">
        <v>2.0106132111072643</v>
      </c>
      <c r="H19" s="100">
        <v>1.360076E-2</v>
      </c>
      <c r="I19" s="100">
        <v>0.280275771195794</v>
      </c>
      <c r="J19" s="100">
        <v>0.35442480550977296</v>
      </c>
      <c r="K19" s="100">
        <v>0.46328315890275701</v>
      </c>
      <c r="L19" s="100">
        <v>6.2374150913331899E-2</v>
      </c>
      <c r="M19" s="100">
        <v>2.5944876524165648</v>
      </c>
      <c r="N19" s="100">
        <v>0.17716429627063501</v>
      </c>
      <c r="O19" s="100">
        <v>5.6571220938566001E-2</v>
      </c>
      <c r="P19" s="100">
        <v>6.2025610562829001E-2</v>
      </c>
      <c r="Q19" s="100">
        <v>9.9332292769520991E-2</v>
      </c>
      <c r="R19" s="100">
        <v>6.3564524435504005E-2</v>
      </c>
      <c r="S19" s="100">
        <v>0.128128498666396</v>
      </c>
      <c r="T19" s="100">
        <v>1.3754956884568501</v>
      </c>
      <c r="U19" s="100">
        <v>0.26054612615342398</v>
      </c>
      <c r="V19" s="100">
        <v>0.529094735549413</v>
      </c>
      <c r="W19" s="100">
        <v>8.5213883000000004E-2</v>
      </c>
      <c r="X19" s="100">
        <v>4.2168312599999997E-3</v>
      </c>
      <c r="Y19" s="100">
        <v>2.3660071000000001E-2</v>
      </c>
      <c r="Z19" s="100">
        <v>3.2411555399999999E-3</v>
      </c>
      <c r="AA19" s="100">
        <v>2.83561818E-3</v>
      </c>
      <c r="AB19" s="100">
        <v>3.3953675970000007E-2</v>
      </c>
      <c r="AC19" s="100">
        <v>2.0000000000000002E-5</v>
      </c>
      <c r="AD19" s="100">
        <v>5.4099999999999999E-3</v>
      </c>
      <c r="AE19" s="101"/>
      <c r="AF19" s="100">
        <v>6614.2843553499997</v>
      </c>
      <c r="AG19" s="100">
        <v>31.818999999999999</v>
      </c>
      <c r="AH19" s="100">
        <v>66531.27337499999</v>
      </c>
      <c r="AI19" s="100">
        <v>684.08899683000004</v>
      </c>
      <c r="AJ19" s="100">
        <v>97.204999999999998</v>
      </c>
      <c r="AK19" s="100" t="s">
        <v>444</v>
      </c>
      <c r="AL19" s="29" t="s">
        <v>49</v>
      </c>
    </row>
    <row r="20" spans="1:38" ht="26.25" customHeight="1" thickBot="1" x14ac:dyDescent="0.3">
      <c r="A20" s="40" t="s">
        <v>53</v>
      </c>
      <c r="B20" s="40" t="s">
        <v>64</v>
      </c>
      <c r="C20" s="41" t="s">
        <v>65</v>
      </c>
      <c r="D20" s="42"/>
      <c r="E20" s="100">
        <v>1.6971607061609211</v>
      </c>
      <c r="F20" s="100">
        <v>0.15662599277</v>
      </c>
      <c r="G20" s="100">
        <v>0.99015282263380278</v>
      </c>
      <c r="H20" s="100">
        <v>7.220443E-2</v>
      </c>
      <c r="I20" s="100">
        <v>0.2303878196771959</v>
      </c>
      <c r="J20" s="100">
        <v>0.23272891844637242</v>
      </c>
      <c r="K20" s="100">
        <v>0.23659498404794491</v>
      </c>
      <c r="L20" s="100">
        <v>9.4786623424559402E-2</v>
      </c>
      <c r="M20" s="100">
        <v>1.5701048617947369</v>
      </c>
      <c r="N20" s="100">
        <v>0.25025041858421898</v>
      </c>
      <c r="O20" s="100">
        <v>3.0157328325343999E-2</v>
      </c>
      <c r="P20" s="100">
        <v>3.0530001697743996E-2</v>
      </c>
      <c r="Q20" s="100">
        <v>6.0945753735119998E-2</v>
      </c>
      <c r="R20" s="100">
        <v>7.5082031052158993E-2</v>
      </c>
      <c r="S20" s="100">
        <v>8.0232170390746982E-2</v>
      </c>
      <c r="T20" s="100">
        <v>0.37506837790612602</v>
      </c>
      <c r="U20" s="100">
        <v>2.4775642895216998E-2</v>
      </c>
      <c r="V20" s="100">
        <v>1.5918283337083401</v>
      </c>
      <c r="W20" s="100">
        <v>0.63447379500000001</v>
      </c>
      <c r="X20" s="100">
        <v>4.3846659079999996E-2</v>
      </c>
      <c r="Y20" s="100">
        <v>7.7422440549999999E-2</v>
      </c>
      <c r="Z20" s="100">
        <v>1.7493704109999998E-2</v>
      </c>
      <c r="AA20" s="100">
        <v>1.7363583240000001E-2</v>
      </c>
      <c r="AB20" s="100">
        <v>0.15612638697999998</v>
      </c>
      <c r="AC20" s="100">
        <v>1.081E-2</v>
      </c>
      <c r="AD20" s="100">
        <v>7.5700000000000003E-3</v>
      </c>
      <c r="AE20" s="101"/>
      <c r="AF20" s="100">
        <v>1977.7394544400001</v>
      </c>
      <c r="AG20" s="100">
        <v>1239.2801999999999</v>
      </c>
      <c r="AH20" s="100">
        <v>4777.5646190253992</v>
      </c>
      <c r="AI20" s="100">
        <v>11887.723</v>
      </c>
      <c r="AJ20" s="100">
        <v>126.38800000000001</v>
      </c>
      <c r="AK20" s="100" t="s">
        <v>444</v>
      </c>
      <c r="AL20" s="29" t="s">
        <v>49</v>
      </c>
    </row>
    <row r="21" spans="1:38" ht="26.25" customHeight="1" thickBot="1" x14ac:dyDescent="0.3">
      <c r="A21" s="40" t="s">
        <v>53</v>
      </c>
      <c r="B21" s="40" t="s">
        <v>66</v>
      </c>
      <c r="C21" s="41" t="s">
        <v>67</v>
      </c>
      <c r="D21" s="42"/>
      <c r="E21" s="100">
        <v>2.9938785811790232</v>
      </c>
      <c r="F21" s="100">
        <v>0.16556270172000001</v>
      </c>
      <c r="G21" s="100">
        <v>2.8029265636131826</v>
      </c>
      <c r="H21" s="100">
        <v>1.140093E-2</v>
      </c>
      <c r="I21" s="100">
        <v>0.32974920574457001</v>
      </c>
      <c r="J21" s="100">
        <v>0.36905355386693695</v>
      </c>
      <c r="K21" s="100">
        <v>0.42573412747915201</v>
      </c>
      <c r="L21" s="100">
        <v>5.0471827107296002E-2</v>
      </c>
      <c r="M21" s="100">
        <v>1.6516912079999999</v>
      </c>
      <c r="N21" s="100">
        <v>0.19560320768500403</v>
      </c>
      <c r="O21" s="100">
        <v>1.7405401401106999E-2</v>
      </c>
      <c r="P21" s="100">
        <v>1.5417906036646001E-2</v>
      </c>
      <c r="Q21" s="100">
        <v>3.1251439870934997E-2</v>
      </c>
      <c r="R21" s="100">
        <v>4.0843503072873003E-2</v>
      </c>
      <c r="S21" s="100">
        <v>5.5888779522751994E-2</v>
      </c>
      <c r="T21" s="100">
        <v>1.376122414824694</v>
      </c>
      <c r="U21" s="100">
        <v>2.268710868881E-2</v>
      </c>
      <c r="V21" s="100">
        <v>0.920101397742074</v>
      </c>
      <c r="W21" s="100">
        <v>6.4461628000000007E-2</v>
      </c>
      <c r="X21" s="100">
        <v>4.3350075900000003E-3</v>
      </c>
      <c r="Y21" s="100">
        <v>2.8252187840000002E-2</v>
      </c>
      <c r="Z21" s="100">
        <v>3.5101130399999999E-3</v>
      </c>
      <c r="AA21" s="100">
        <v>3.0597737199999997E-3</v>
      </c>
      <c r="AB21" s="100">
        <v>3.9157082209999999E-2</v>
      </c>
      <c r="AC21" s="100">
        <v>4.6999999999999999E-4</v>
      </c>
      <c r="AD21" s="100">
        <v>1.0000000000000001E-5</v>
      </c>
      <c r="AE21" s="101"/>
      <c r="AF21" s="100">
        <v>6830.0432075797198</v>
      </c>
      <c r="AG21" s="100">
        <v>1150.7203231791</v>
      </c>
      <c r="AH21" s="100">
        <v>24047.809151193702</v>
      </c>
      <c r="AI21" s="100">
        <v>809.54194280000002</v>
      </c>
      <c r="AJ21" s="100" t="s">
        <v>444</v>
      </c>
      <c r="AK21" s="100" t="s">
        <v>444</v>
      </c>
      <c r="AL21" s="29" t="s">
        <v>49</v>
      </c>
    </row>
    <row r="22" spans="1:38" ht="26.25" customHeight="1" thickBot="1" x14ac:dyDescent="0.3">
      <c r="A22" s="40" t="s">
        <v>53</v>
      </c>
      <c r="B22" s="44" t="s">
        <v>68</v>
      </c>
      <c r="C22" s="41" t="s">
        <v>69</v>
      </c>
      <c r="D22" s="42"/>
      <c r="E22" s="100">
        <v>2.6015098389442524</v>
      </c>
      <c r="F22" s="100">
        <v>7.6496994540000002E-2</v>
      </c>
      <c r="G22" s="100">
        <v>2.6992520139999998</v>
      </c>
      <c r="H22" s="100">
        <v>2.0257500000000002E-3</v>
      </c>
      <c r="I22" s="100">
        <v>0.22943812534958002</v>
      </c>
      <c r="J22" s="100">
        <v>0.249034292912163</v>
      </c>
      <c r="K22" s="100">
        <v>0.27573725786412795</v>
      </c>
      <c r="L22" s="100">
        <v>2.5555666669330498E-2</v>
      </c>
      <c r="M22" s="100">
        <v>3.6598615558667245</v>
      </c>
      <c r="N22" s="100">
        <v>0.26074840148567202</v>
      </c>
      <c r="O22" s="100">
        <v>7.5012211394730006E-3</v>
      </c>
      <c r="P22" s="100">
        <v>1.9172214089513001E-2</v>
      </c>
      <c r="Q22" s="100">
        <v>1.6886870403095999E-2</v>
      </c>
      <c r="R22" s="100">
        <v>3.0771724437309002E-2</v>
      </c>
      <c r="S22" s="100">
        <v>4.2388609406230002E-2</v>
      </c>
      <c r="T22" s="100">
        <v>0.31013104609212699</v>
      </c>
      <c r="U22" s="100">
        <v>1.3892112687606E-2</v>
      </c>
      <c r="V22" s="100">
        <v>0.47250205596175299</v>
      </c>
      <c r="W22" s="100">
        <v>7.9884416999999985E-2</v>
      </c>
      <c r="X22" s="100">
        <v>2.1116850119999999E-2</v>
      </c>
      <c r="Y22" s="100">
        <v>4.5616106429999997E-2</v>
      </c>
      <c r="Z22" s="100">
        <v>1.2036388929999999E-2</v>
      </c>
      <c r="AA22" s="100">
        <v>9.6482139299999999E-3</v>
      </c>
      <c r="AB22" s="100">
        <v>8.8417559419999986E-2</v>
      </c>
      <c r="AC22" s="100" t="s">
        <v>445</v>
      </c>
      <c r="AD22" s="100">
        <v>2.8150000000000001E-2</v>
      </c>
      <c r="AE22" s="101"/>
      <c r="AF22" s="100">
        <v>21705.116939355397</v>
      </c>
      <c r="AG22" s="100">
        <v>12750.37299</v>
      </c>
      <c r="AH22" s="100">
        <v>25619.185366502399</v>
      </c>
      <c r="AI22" s="100">
        <v>2752.377</v>
      </c>
      <c r="AJ22" s="100">
        <v>7757.4530780000005</v>
      </c>
      <c r="AK22" s="100" t="s">
        <v>444</v>
      </c>
      <c r="AL22" s="29" t="s">
        <v>49</v>
      </c>
    </row>
    <row r="23" spans="1:38" ht="26.25" customHeight="1" thickBot="1" x14ac:dyDescent="0.3">
      <c r="A23" s="40" t="s">
        <v>70</v>
      </c>
      <c r="B23" s="44" t="s">
        <v>391</v>
      </c>
      <c r="C23" s="41" t="s">
        <v>387</v>
      </c>
      <c r="D23" s="83"/>
      <c r="E23" s="100">
        <v>4.4010220416323698</v>
      </c>
      <c r="F23" s="100">
        <v>1.3441063901616579</v>
      </c>
      <c r="G23" s="100">
        <v>8.443190792799983E-2</v>
      </c>
      <c r="H23" s="100">
        <v>1.333826168584394E-3</v>
      </c>
      <c r="I23" s="100">
        <v>0.25635306441339129</v>
      </c>
      <c r="J23" s="100">
        <v>0.36172092149505131</v>
      </c>
      <c r="K23" s="100">
        <v>1.2344396150909174</v>
      </c>
      <c r="L23" s="100">
        <v>0.17712796318133206</v>
      </c>
      <c r="M23" s="100">
        <v>4.7403914024299034</v>
      </c>
      <c r="N23" s="100">
        <v>3.6187225544939616E-3</v>
      </c>
      <c r="O23" s="100">
        <v>3.0655078077255729E-3</v>
      </c>
      <c r="P23" s="100">
        <v>1.17136E-3</v>
      </c>
      <c r="Q23" s="100">
        <v>1.55894E-3</v>
      </c>
      <c r="R23" s="100">
        <v>9.1268444158593143E-3</v>
      </c>
      <c r="S23" s="100">
        <v>0.38183764739170029</v>
      </c>
      <c r="T23" s="100">
        <v>1.2493128162937711E-2</v>
      </c>
      <c r="U23" s="100">
        <v>1.6804093633559644E-3</v>
      </c>
      <c r="V23" s="100">
        <v>0.23133788767448529</v>
      </c>
      <c r="W23" s="100" t="s">
        <v>443</v>
      </c>
      <c r="X23" s="100">
        <v>5.5412465986953473E-3</v>
      </c>
      <c r="Y23" s="100">
        <v>8.2143763378159859E-3</v>
      </c>
      <c r="Z23" s="100" t="s">
        <v>443</v>
      </c>
      <c r="AA23" s="100" t="s">
        <v>443</v>
      </c>
      <c r="AB23" s="100">
        <v>1.3755622946511333E-2</v>
      </c>
      <c r="AC23" s="100" t="s">
        <v>444</v>
      </c>
      <c r="AD23" s="100" t="s">
        <v>444</v>
      </c>
      <c r="AE23" s="101"/>
      <c r="AF23" s="100">
        <v>7360.9550879454837</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2.5717571429285582</v>
      </c>
      <c r="F24" s="100">
        <v>0.44452528996983892</v>
      </c>
      <c r="G24" s="100">
        <v>1.1319438056133229</v>
      </c>
      <c r="H24" s="100">
        <v>4.0624294702433519E-2</v>
      </c>
      <c r="I24" s="100">
        <v>0.47256538911683676</v>
      </c>
      <c r="J24" s="100">
        <v>0.49833256946311916</v>
      </c>
      <c r="K24" s="100">
        <v>0.54570183031534225</v>
      </c>
      <c r="L24" s="100">
        <v>8.7508550059332335E-2</v>
      </c>
      <c r="M24" s="100">
        <v>1.9033168882302016</v>
      </c>
      <c r="N24" s="100">
        <v>0.16424908066948643</v>
      </c>
      <c r="O24" s="100">
        <v>6.4896677158028188E-2</v>
      </c>
      <c r="P24" s="100">
        <v>1.2831956425315046E-2</v>
      </c>
      <c r="Q24" s="100">
        <v>1.9351927760592642E-2</v>
      </c>
      <c r="R24" s="100">
        <v>0.1130567608996888</v>
      </c>
      <c r="S24" s="100">
        <v>5.0104334453585433E-2</v>
      </c>
      <c r="T24" s="100">
        <v>0.50222366644962757</v>
      </c>
      <c r="U24" s="100">
        <v>3.4191889007551449E-2</v>
      </c>
      <c r="V24" s="100">
        <v>2.4475540402044023</v>
      </c>
      <c r="W24" s="100">
        <v>0.17350624021715821</v>
      </c>
      <c r="X24" s="100">
        <v>1.2854285891565956E-2</v>
      </c>
      <c r="Y24" s="100">
        <v>3.82379949441045E-2</v>
      </c>
      <c r="Z24" s="100">
        <v>7.5384556896604185E-3</v>
      </c>
      <c r="AA24" s="100">
        <v>6.2385573001601151E-3</v>
      </c>
      <c r="AB24" s="100">
        <v>6.4869293815491003E-2</v>
      </c>
      <c r="AC24" s="100">
        <v>5.0200000000000002E-3</v>
      </c>
      <c r="AD24" s="100">
        <v>6.0000000000000002E-5</v>
      </c>
      <c r="AE24" s="101"/>
      <c r="AF24" s="100">
        <v>7736.9170760480047</v>
      </c>
      <c r="AG24" s="100">
        <v>157.12995999999998</v>
      </c>
      <c r="AH24" s="100">
        <v>23298.917596285617</v>
      </c>
      <c r="AI24" s="100">
        <v>4370.9564175900005</v>
      </c>
      <c r="AJ24" s="100" t="s">
        <v>444</v>
      </c>
      <c r="AK24" s="100" t="s">
        <v>444</v>
      </c>
      <c r="AL24" s="29" t="s">
        <v>49</v>
      </c>
    </row>
    <row r="25" spans="1:38" ht="26.25" customHeight="1" thickBot="1" x14ac:dyDescent="0.3">
      <c r="A25" s="40" t="s">
        <v>73</v>
      </c>
      <c r="B25" s="44" t="s">
        <v>74</v>
      </c>
      <c r="C25" s="46" t="s">
        <v>75</v>
      </c>
      <c r="D25" s="42"/>
      <c r="E25" s="100">
        <v>1.4381949833280001</v>
      </c>
      <c r="F25" s="100">
        <v>0.14546464949099999</v>
      </c>
      <c r="G25" s="100">
        <v>9.1634204396000007E-2</v>
      </c>
      <c r="H25" s="100" t="s">
        <v>443</v>
      </c>
      <c r="I25" s="100">
        <v>1.1810567776E-2</v>
      </c>
      <c r="J25" s="100">
        <v>1.518368519158725E-2</v>
      </c>
      <c r="K25" s="100">
        <v>2.30542924946242E-2</v>
      </c>
      <c r="L25" s="100">
        <v>8.3459208324570509E-3</v>
      </c>
      <c r="M25" s="100">
        <v>1.59224790236</v>
      </c>
      <c r="N25" s="100">
        <v>9.5599999999999999E-6</v>
      </c>
      <c r="O25" s="100">
        <v>8.0000000000000007E-7</v>
      </c>
      <c r="P25" s="100">
        <v>9.5589999999999998E-5</v>
      </c>
      <c r="Q25" s="100">
        <v>1.59E-6</v>
      </c>
      <c r="R25" s="100">
        <v>1.5931000000000002E-4</v>
      </c>
      <c r="S25" s="100">
        <v>1.0355000000000001E-4</v>
      </c>
      <c r="T25" s="100">
        <v>3.98E-6</v>
      </c>
      <c r="U25" s="100">
        <v>1.59E-6</v>
      </c>
      <c r="V25" s="100">
        <v>3.3455000000000003E-4</v>
      </c>
      <c r="W25" s="100" t="s">
        <v>443</v>
      </c>
      <c r="X25" s="100">
        <v>5.4795620000000002E-5</v>
      </c>
      <c r="Y25" s="100">
        <v>5.4795620000000002E-5</v>
      </c>
      <c r="Z25" s="100">
        <v>5.4795620000000002E-5</v>
      </c>
      <c r="AA25" s="100">
        <v>5.4795620000000002E-5</v>
      </c>
      <c r="AB25" s="100">
        <v>2.1918248000000001E-4</v>
      </c>
      <c r="AC25" s="100" t="s">
        <v>444</v>
      </c>
      <c r="AD25" s="100" t="s">
        <v>444</v>
      </c>
      <c r="AE25" s="101"/>
      <c r="AF25" s="100">
        <v>48351.629208087557</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1.4988485942E-2</v>
      </c>
      <c r="F26" s="100">
        <v>2.3307346191E-2</v>
      </c>
      <c r="G26" s="100">
        <v>1.3697380010000001E-3</v>
      </c>
      <c r="H26" s="100" t="s">
        <v>443</v>
      </c>
      <c r="I26" s="100">
        <v>2.0611600400000001E-4</v>
      </c>
      <c r="J26" s="100">
        <v>2.0611600400000001E-4</v>
      </c>
      <c r="K26" s="100">
        <v>2.0611600400000001E-4</v>
      </c>
      <c r="L26" s="100">
        <v>1.42324502646544E-4</v>
      </c>
      <c r="M26" s="100">
        <v>1.0250598055740001</v>
      </c>
      <c r="N26" s="100">
        <v>3.8100620000000002E-2</v>
      </c>
      <c r="O26" s="100">
        <v>5.9000000000000007E-7</v>
      </c>
      <c r="P26" s="100">
        <v>5.93E-6</v>
      </c>
      <c r="Q26" s="100">
        <v>1.1000000000000001E-7</v>
      </c>
      <c r="R26" s="100">
        <v>9.9500000000000013E-6</v>
      </c>
      <c r="S26" s="100">
        <v>8.0700000000000007E-6</v>
      </c>
      <c r="T26" s="100">
        <v>8.8999999999999995E-7</v>
      </c>
      <c r="U26" s="100">
        <v>1.0000000000000001E-7</v>
      </c>
      <c r="V26" s="100">
        <v>1.2906999999999998E-4</v>
      </c>
      <c r="W26" s="100" t="s">
        <v>443</v>
      </c>
      <c r="X26" s="100">
        <v>1.2774E-6</v>
      </c>
      <c r="Y26" s="100">
        <v>1.2774E-6</v>
      </c>
      <c r="Z26" s="100">
        <v>1.2774E-6</v>
      </c>
      <c r="AA26" s="100">
        <v>1.2774E-6</v>
      </c>
      <c r="AB26" s="100">
        <v>5.1095899999999995E-6</v>
      </c>
      <c r="AC26" s="100" t="s">
        <v>444</v>
      </c>
      <c r="AD26" s="100" t="s">
        <v>444</v>
      </c>
      <c r="AE26" s="101"/>
      <c r="AF26" s="100">
        <v>217.0836973625841</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57.029476451458208</v>
      </c>
      <c r="F27" s="100">
        <v>10.453520734809366</v>
      </c>
      <c r="G27" s="100">
        <v>7.7678034824183839E-2</v>
      </c>
      <c r="H27" s="100">
        <v>1.5916340224673433</v>
      </c>
      <c r="I27" s="100">
        <v>2.9484204198373427</v>
      </c>
      <c r="J27" s="100">
        <v>2.9484204198373427</v>
      </c>
      <c r="K27" s="100">
        <v>2.9484204198373427</v>
      </c>
      <c r="L27" s="100">
        <v>2.3514872483329339</v>
      </c>
      <c r="M27" s="100">
        <v>89.686981589581862</v>
      </c>
      <c r="N27" s="100">
        <v>4.9392070794606613E-2</v>
      </c>
      <c r="O27" s="100">
        <v>4.5370279674566971E-4</v>
      </c>
      <c r="P27" s="100">
        <v>3.0121726091599486E-2</v>
      </c>
      <c r="Q27" s="100">
        <v>7.636394305838072E-4</v>
      </c>
      <c r="R27" s="100">
        <v>3.7306248321377522E-2</v>
      </c>
      <c r="S27" s="100">
        <v>2.5412911016928004E-2</v>
      </c>
      <c r="T27" s="100">
        <v>3.9713036305956554E-3</v>
      </c>
      <c r="U27" s="100">
        <v>6.198732676762753E-4</v>
      </c>
      <c r="V27" s="100">
        <v>0.10726420329450365</v>
      </c>
      <c r="W27" s="100">
        <v>4.0955126000000002</v>
      </c>
      <c r="X27" s="100">
        <v>0.1122953798303</v>
      </c>
      <c r="Y27" s="100">
        <v>0.12653106972270001</v>
      </c>
      <c r="Z27" s="100">
        <v>9.8031434084500005E-2</v>
      </c>
      <c r="AA27" s="100">
        <v>0.10773100279620001</v>
      </c>
      <c r="AB27" s="100">
        <v>0.44458888643369998</v>
      </c>
      <c r="AC27" s="100">
        <v>4.0955122999999996E-3</v>
      </c>
      <c r="AD27" s="100">
        <v>8.2052530000000011E-4</v>
      </c>
      <c r="AE27" s="101"/>
      <c r="AF27" s="100">
        <v>207758.69727878831</v>
      </c>
      <c r="AG27" s="100" t="s">
        <v>444</v>
      </c>
      <c r="AH27" s="100">
        <v>0.18806374070000001</v>
      </c>
      <c r="AI27" s="100" t="s">
        <v>444</v>
      </c>
      <c r="AJ27" s="100">
        <v>2.47316016E-2</v>
      </c>
      <c r="AK27" s="100" t="s">
        <v>444</v>
      </c>
      <c r="AL27" s="29" t="s">
        <v>49</v>
      </c>
    </row>
    <row r="28" spans="1:38" ht="26.25" customHeight="1" thickBot="1" x14ac:dyDescent="0.3">
      <c r="A28" s="40" t="s">
        <v>78</v>
      </c>
      <c r="B28" s="40" t="s">
        <v>81</v>
      </c>
      <c r="C28" s="41" t="s">
        <v>82</v>
      </c>
      <c r="D28" s="42"/>
      <c r="E28" s="100">
        <v>12.557111237215338</v>
      </c>
      <c r="F28" s="100">
        <v>1.5234750921037421</v>
      </c>
      <c r="G28" s="100">
        <v>1.4971919304083144E-2</v>
      </c>
      <c r="H28" s="100">
        <v>3.1341319249584609E-2</v>
      </c>
      <c r="I28" s="100">
        <v>0.99144254762521022</v>
      </c>
      <c r="J28" s="100">
        <v>0.99144254762521022</v>
      </c>
      <c r="K28" s="100">
        <v>0.99144254762521022</v>
      </c>
      <c r="L28" s="100">
        <v>0.77294865944817415</v>
      </c>
      <c r="M28" s="100">
        <v>8.5593917174505236</v>
      </c>
      <c r="N28" s="100">
        <v>1.442362351716324E-3</v>
      </c>
      <c r="O28" s="100">
        <v>4.7927730502342092E-5</v>
      </c>
      <c r="P28" s="100">
        <v>4.694488052361682E-3</v>
      </c>
      <c r="Q28" s="100">
        <v>9.2768649957591535E-5</v>
      </c>
      <c r="R28" s="100">
        <v>7.2926675253534926E-3</v>
      </c>
      <c r="S28" s="100">
        <v>4.8988748556490448E-3</v>
      </c>
      <c r="T28" s="100">
        <v>2.3801308771575792E-4</v>
      </c>
      <c r="U28" s="100">
        <v>8.9681838910498886E-5</v>
      </c>
      <c r="V28" s="100">
        <v>1.6050126672477023E-2</v>
      </c>
      <c r="W28" s="100">
        <v>0.64382840000000008</v>
      </c>
      <c r="X28" s="100">
        <v>1.90638331216E-2</v>
      </c>
      <c r="Y28" s="100">
        <v>2.1394378709900002E-2</v>
      </c>
      <c r="Z28" s="100">
        <v>1.6746510503699998E-2</v>
      </c>
      <c r="AA28" s="100">
        <v>1.7825134181499998E-2</v>
      </c>
      <c r="AB28" s="100">
        <v>7.5029856516699994E-2</v>
      </c>
      <c r="AC28" s="100">
        <v>6.4382900000000006E-4</v>
      </c>
      <c r="AD28" s="100">
        <v>1.3053380000000001E-4</v>
      </c>
      <c r="AE28" s="101"/>
      <c r="AF28" s="100">
        <v>37005.053837478503</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77.412077665332717</v>
      </c>
      <c r="F29" s="100">
        <v>2.7684618199943514</v>
      </c>
      <c r="G29" s="100">
        <v>4.7741933704188555E-2</v>
      </c>
      <c r="H29" s="100">
        <v>3.8613584285060357E-2</v>
      </c>
      <c r="I29" s="100">
        <v>1.7221248156224853</v>
      </c>
      <c r="J29" s="100">
        <v>1.7221248156224853</v>
      </c>
      <c r="K29" s="100">
        <v>1.7221248156224853</v>
      </c>
      <c r="L29" s="100">
        <v>1.1413682537269358</v>
      </c>
      <c r="M29" s="100">
        <v>19.622650715083914</v>
      </c>
      <c r="N29" s="100">
        <v>1.3744851837030956E-3</v>
      </c>
      <c r="O29" s="100">
        <v>1.3705090847503687E-4</v>
      </c>
      <c r="P29" s="100">
        <v>1.4525803309991432E-2</v>
      </c>
      <c r="Q29" s="100">
        <v>2.7408907304317392E-4</v>
      </c>
      <c r="R29" s="100">
        <v>2.3295124378545026E-2</v>
      </c>
      <c r="S29" s="100">
        <v>1.562147143119154E-2</v>
      </c>
      <c r="T29" s="100">
        <v>5.4839479250364399E-4</v>
      </c>
      <c r="U29" s="100">
        <v>2.7407632913627417E-4</v>
      </c>
      <c r="V29" s="100">
        <v>4.9333356927322353E-2</v>
      </c>
      <c r="W29" s="100">
        <v>0.67053249999999998</v>
      </c>
      <c r="X29" s="100">
        <v>9.9588633608999992E-3</v>
      </c>
      <c r="Y29" s="100">
        <v>6.0306450349700003E-2</v>
      </c>
      <c r="Z29" s="100">
        <v>6.7388308738600008E-2</v>
      </c>
      <c r="AA29" s="100">
        <v>1.5491565227000001E-2</v>
      </c>
      <c r="AB29" s="100">
        <v>0.1531451876762</v>
      </c>
      <c r="AC29" s="100">
        <v>6.187263000000001E-4</v>
      </c>
      <c r="AD29" s="100">
        <v>1.284712E-4</v>
      </c>
      <c r="AE29" s="101"/>
      <c r="AF29" s="100">
        <v>117011.58522043619</v>
      </c>
      <c r="AG29" s="100" t="s">
        <v>444</v>
      </c>
      <c r="AH29" s="100">
        <v>12.4614289013</v>
      </c>
      <c r="AI29" s="100" t="s">
        <v>444</v>
      </c>
      <c r="AJ29" s="100" t="s">
        <v>444</v>
      </c>
      <c r="AK29" s="100" t="s">
        <v>444</v>
      </c>
      <c r="AL29" s="29" t="s">
        <v>49</v>
      </c>
    </row>
    <row r="30" spans="1:38" ht="26.25" customHeight="1" thickBot="1" x14ac:dyDescent="0.3">
      <c r="A30" s="40" t="s">
        <v>78</v>
      </c>
      <c r="B30" s="40" t="s">
        <v>85</v>
      </c>
      <c r="C30" s="41" t="s">
        <v>86</v>
      </c>
      <c r="D30" s="42"/>
      <c r="E30" s="100">
        <v>0.50417288710502883</v>
      </c>
      <c r="F30" s="100">
        <v>3.7340019073249833</v>
      </c>
      <c r="G30" s="100">
        <v>9.2857014591766996E-4</v>
      </c>
      <c r="H30" s="100">
        <v>3.5857513414719725E-3</v>
      </c>
      <c r="I30" s="100">
        <v>7.0799622780385901E-2</v>
      </c>
      <c r="J30" s="100">
        <v>7.0799622780385901E-2</v>
      </c>
      <c r="K30" s="100">
        <v>7.0799622780385901E-2</v>
      </c>
      <c r="L30" s="100">
        <v>1.2132338996571373E-2</v>
      </c>
      <c r="M30" s="100">
        <v>22.567382181203911</v>
      </c>
      <c r="N30" s="100">
        <v>2.2533949661348923E-3</v>
      </c>
      <c r="O30" s="100">
        <v>1.8234149167594012E-3</v>
      </c>
      <c r="P30" s="100">
        <v>5.8704494233753298E-4</v>
      </c>
      <c r="Q30" s="100">
        <v>2.024292904612183E-5</v>
      </c>
      <c r="R30" s="100">
        <v>8.0458157446155198E-3</v>
      </c>
      <c r="S30" s="100">
        <v>0.30910133531878226</v>
      </c>
      <c r="T30" s="100">
        <v>1.2812725838462543E-2</v>
      </c>
      <c r="U30" s="100">
        <v>1.8154766727649777E-3</v>
      </c>
      <c r="V30" s="100">
        <v>0.18091659450955586</v>
      </c>
      <c r="W30" s="100">
        <v>4.8401699999999999E-2</v>
      </c>
      <c r="X30" s="100">
        <v>6.0285170109999995E-4</v>
      </c>
      <c r="Y30" s="100">
        <v>8.764223038000001E-4</v>
      </c>
      <c r="Z30" s="100">
        <v>4.3734855799999999E-4</v>
      </c>
      <c r="AA30" s="100">
        <v>9.9415284130000003E-4</v>
      </c>
      <c r="AB30" s="100">
        <v>2.9107754042000007E-3</v>
      </c>
      <c r="AC30" s="100">
        <v>4.8402000000000002E-5</v>
      </c>
      <c r="AD30" s="100">
        <v>2.4371700000000002E-5</v>
      </c>
      <c r="AE30" s="101"/>
      <c r="AF30" s="100">
        <v>2953.7132535495002</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2.9169262382222083</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135.34666090010001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1.367890748139478</v>
      </c>
      <c r="J32" s="100">
        <v>2.5866131891128172</v>
      </c>
      <c r="K32" s="100">
        <v>3.3637211709819059</v>
      </c>
      <c r="L32" s="100">
        <v>0.32484017142377303</v>
      </c>
      <c r="M32" s="100" t="s">
        <v>444</v>
      </c>
      <c r="N32" s="100">
        <v>9.4108868959443441</v>
      </c>
      <c r="O32" s="100">
        <v>4.228405427063868E-2</v>
      </c>
      <c r="P32" s="100" t="s">
        <v>443</v>
      </c>
      <c r="Q32" s="100">
        <v>0.10806065884856818</v>
      </c>
      <c r="R32" s="100">
        <v>3.5011087974929143</v>
      </c>
      <c r="S32" s="100">
        <v>76.77519596412688</v>
      </c>
      <c r="T32" s="100">
        <v>0.54495905918652598</v>
      </c>
      <c r="U32" s="100">
        <v>6.727442341963806E-2</v>
      </c>
      <c r="V32" s="100">
        <v>26.863609933138438</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109580.85109662458</v>
      </c>
      <c r="AL32" s="29" t="s">
        <v>411</v>
      </c>
    </row>
    <row r="33" spans="1:38" ht="26.25" customHeight="1" thickBot="1" x14ac:dyDescent="0.3">
      <c r="A33" s="40" t="s">
        <v>78</v>
      </c>
      <c r="B33" s="40" t="s">
        <v>91</v>
      </c>
      <c r="C33" s="41" t="s">
        <v>92</v>
      </c>
      <c r="D33" s="42"/>
      <c r="E33" s="100" t="s">
        <v>444</v>
      </c>
      <c r="F33" s="100" t="s">
        <v>444</v>
      </c>
      <c r="G33" s="100" t="s">
        <v>444</v>
      </c>
      <c r="H33" s="100" t="s">
        <v>444</v>
      </c>
      <c r="I33" s="100">
        <v>0.62097759019273746</v>
      </c>
      <c r="J33" s="100">
        <v>1.1499585003569215</v>
      </c>
      <c r="K33" s="100">
        <v>2.299917000713843</v>
      </c>
      <c r="L33" s="100">
        <v>2.4379120207566732E-2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109580.85109662458</v>
      </c>
      <c r="AL33" s="29" t="s">
        <v>411</v>
      </c>
    </row>
    <row r="34" spans="1:38" ht="26.25" customHeight="1" thickBot="1" x14ac:dyDescent="0.3">
      <c r="A34" s="40" t="s">
        <v>70</v>
      </c>
      <c r="B34" s="40" t="s">
        <v>93</v>
      </c>
      <c r="C34" s="41" t="s">
        <v>94</v>
      </c>
      <c r="D34" s="42"/>
      <c r="E34" s="100">
        <v>2.7836739076017891</v>
      </c>
      <c r="F34" s="100">
        <v>0.19489813852569615</v>
      </c>
      <c r="G34" s="100">
        <v>9.3842635550844114E-2</v>
      </c>
      <c r="H34" s="100">
        <v>4.6574901603362728E-4</v>
      </c>
      <c r="I34" s="100">
        <v>0.27215154213625764</v>
      </c>
      <c r="J34" s="100">
        <v>0.39809895944862073</v>
      </c>
      <c r="K34" s="100">
        <v>0.86452673857010454</v>
      </c>
      <c r="L34" s="100">
        <v>4.1263248091510954E-2</v>
      </c>
      <c r="M34" s="100">
        <v>0.81966103191539164</v>
      </c>
      <c r="N34" s="100">
        <v>0.156949931111111</v>
      </c>
      <c r="O34" s="100">
        <v>5.3286423204193349E-4</v>
      </c>
      <c r="P34" s="100">
        <v>1.28275E-3</v>
      </c>
      <c r="Q34" s="100">
        <v>1.7071899999999999E-3</v>
      </c>
      <c r="R34" s="100">
        <v>2.6642976122951442E-3</v>
      </c>
      <c r="S34" s="100">
        <v>5.0168857896034602</v>
      </c>
      <c r="T34" s="100">
        <v>3.7300134024217495E-3</v>
      </c>
      <c r="U34" s="100">
        <v>5.3286423204193349E-4</v>
      </c>
      <c r="V34" s="100">
        <v>5.3285927245902878E-2</v>
      </c>
      <c r="W34" s="100">
        <v>1.3609028599999999</v>
      </c>
      <c r="X34" s="100">
        <v>2.3187451121685389E-3</v>
      </c>
      <c r="Y34" s="100">
        <v>2.7661393622951443E-3</v>
      </c>
      <c r="Z34" s="100">
        <v>1.30722668E-3</v>
      </c>
      <c r="AA34" s="100">
        <v>1.7450304000000001E-4</v>
      </c>
      <c r="AB34" s="100">
        <v>6.5666144044636832E-3</v>
      </c>
      <c r="AC34" s="100" t="s">
        <v>444</v>
      </c>
      <c r="AD34" s="100" t="s">
        <v>444</v>
      </c>
      <c r="AE34" s="101"/>
      <c r="AF34" s="100">
        <v>2235.2003362006526</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3.2348247309202178</v>
      </c>
      <c r="F35" s="100">
        <v>0.12152523901870745</v>
      </c>
      <c r="G35" s="100">
        <v>1.0779636244022903</v>
      </c>
      <c r="H35" s="100">
        <v>4.8193458218261207E-4</v>
      </c>
      <c r="I35" s="100">
        <v>0.10471746963820702</v>
      </c>
      <c r="J35" s="100">
        <v>0.11053510684032969</v>
      </c>
      <c r="K35" s="100">
        <v>0.11635274404245224</v>
      </c>
      <c r="L35" s="100">
        <v>3.9094674462229639E-2</v>
      </c>
      <c r="M35" s="100">
        <v>0.63246635276327656</v>
      </c>
      <c r="N35" s="100">
        <v>5.3500586152060497E-3</v>
      </c>
      <c r="O35" s="100">
        <v>5.7476536832606006E-4</v>
      </c>
      <c r="P35" s="100">
        <v>2.3569532531592203E-3</v>
      </c>
      <c r="Q35" s="100">
        <v>4.2654095798218307E-3</v>
      </c>
      <c r="R35" s="100" t="s">
        <v>443</v>
      </c>
      <c r="S35" s="100">
        <v>4.2654095798218307E-3</v>
      </c>
      <c r="T35" s="100">
        <v>0.12246692835177891</v>
      </c>
      <c r="U35" s="100">
        <v>1.0700117230411962E-2</v>
      </c>
      <c r="V35" s="100">
        <v>2.6352698007975441E-2</v>
      </c>
      <c r="W35" s="100" t="s">
        <v>443</v>
      </c>
      <c r="X35" s="100">
        <v>2.01177492650512E-3</v>
      </c>
      <c r="Y35" s="100">
        <v>2.00170316581666E-3</v>
      </c>
      <c r="Z35" s="100">
        <v>7.6774773312946007E-4</v>
      </c>
      <c r="AA35" s="100" t="s">
        <v>443</v>
      </c>
      <c r="AB35" s="100">
        <v>4.7812258254514807E-3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4.9754824887513518</v>
      </c>
      <c r="F36" s="100">
        <v>0.20272441981368089</v>
      </c>
      <c r="G36" s="100">
        <v>0.37975848797962058</v>
      </c>
      <c r="H36" s="100">
        <v>8.413383302258489E-4</v>
      </c>
      <c r="I36" s="100">
        <v>0.13768156944334628</v>
      </c>
      <c r="J36" s="100">
        <v>0.14691842536199373</v>
      </c>
      <c r="K36" s="100">
        <v>0.15314565574951591</v>
      </c>
      <c r="L36" s="100">
        <v>4.8022149345463484E-2</v>
      </c>
      <c r="M36" s="100">
        <v>0.84305761580490046</v>
      </c>
      <c r="N36" s="100">
        <v>1.2330134807802495E-2</v>
      </c>
      <c r="O36" s="100">
        <v>9.4851155992104375E-4</v>
      </c>
      <c r="P36" s="100">
        <v>3.3614655623660184E-3</v>
      </c>
      <c r="Q36" s="100">
        <v>4.4793176981747906E-3</v>
      </c>
      <c r="R36" s="100">
        <v>4.742519685775274E-3</v>
      </c>
      <c r="S36" s="100">
        <v>6.9429160239892457E-2</v>
      </c>
      <c r="T36" s="100">
        <v>9.4850379893251291E-2</v>
      </c>
      <c r="U36" s="100">
        <v>9.4850388229068272E-3</v>
      </c>
      <c r="V36" s="100">
        <v>0.11382039643223693</v>
      </c>
      <c r="W36" s="100">
        <v>8.9415085898494714E-2</v>
      </c>
      <c r="X36" s="100">
        <v>1.0392124904217699E-3</v>
      </c>
      <c r="Y36" s="100">
        <v>8.9921024071620002E-4</v>
      </c>
      <c r="Z36" s="100">
        <v>3.9451213193474001E-4</v>
      </c>
      <c r="AA36" s="100">
        <v>1.8519878013779998E-5</v>
      </c>
      <c r="AB36" s="100">
        <v>2.3536350952379345E-3</v>
      </c>
      <c r="AC36" s="100">
        <v>1.5250140967155805E-3</v>
      </c>
      <c r="AD36" s="100">
        <v>7.2614648467557701E-4</v>
      </c>
      <c r="AE36" s="101"/>
      <c r="AF36" s="100">
        <v>6151.1673951017628</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0.48866630218735774</v>
      </c>
      <c r="F37" s="100">
        <v>2.852411597E-2</v>
      </c>
      <c r="G37" s="100">
        <v>2.3279E-4</v>
      </c>
      <c r="H37" s="100" t="s">
        <v>443</v>
      </c>
      <c r="I37" s="100">
        <v>1.6294286900000001E-3</v>
      </c>
      <c r="J37" s="100">
        <v>1.63984869E-3</v>
      </c>
      <c r="K37" s="100">
        <v>1.63984869E-3</v>
      </c>
      <c r="L37" s="100">
        <v>1.062387083E-4</v>
      </c>
      <c r="M37" s="100">
        <v>9.4862006344268057E-2</v>
      </c>
      <c r="N37" s="100">
        <v>6.1270315000000003E-6</v>
      </c>
      <c r="O37" s="100">
        <v>6.9450525000000007E-7</v>
      </c>
      <c r="P37" s="100">
        <v>3.414321E-4</v>
      </c>
      <c r="Q37" s="100">
        <v>2.1931252E-4</v>
      </c>
      <c r="R37" s="100">
        <v>5.6888959599999996E-6</v>
      </c>
      <c r="S37" s="100">
        <v>1.0168895959999999E-6</v>
      </c>
      <c r="T37" s="100">
        <v>5.30439071E-6</v>
      </c>
      <c r="U37" s="100">
        <v>3.7375835200000001E-5</v>
      </c>
      <c r="V37" s="100">
        <v>2.5594703149999995E-4</v>
      </c>
      <c r="W37" s="100">
        <v>1.8068000000000001E-4</v>
      </c>
      <c r="X37" s="100">
        <v>2.5017000000000002E-7</v>
      </c>
      <c r="Y37" s="100">
        <v>1.00762E-6</v>
      </c>
      <c r="Z37" s="100">
        <v>3.8219999999999997E-7</v>
      </c>
      <c r="AA37" s="100">
        <v>3.7524999999999998E-7</v>
      </c>
      <c r="AB37" s="100">
        <v>2.01524E-6</v>
      </c>
      <c r="AC37" s="100" t="s">
        <v>444</v>
      </c>
      <c r="AD37" s="100" t="s">
        <v>444</v>
      </c>
      <c r="AE37" s="101"/>
      <c r="AF37" s="100" t="s">
        <v>444</v>
      </c>
      <c r="AG37" s="100" t="s">
        <v>444</v>
      </c>
      <c r="AH37" s="100">
        <v>2305.6670643493762</v>
      </c>
      <c r="AI37" s="100" t="s">
        <v>444</v>
      </c>
      <c r="AJ37" s="100" t="s">
        <v>444</v>
      </c>
      <c r="AK37" s="100" t="s">
        <v>444</v>
      </c>
      <c r="AL37" s="29" t="s">
        <v>49</v>
      </c>
    </row>
    <row r="38" spans="1:38" ht="26.25" customHeight="1" thickBot="1" x14ac:dyDescent="0.3">
      <c r="A38" s="40" t="s">
        <v>70</v>
      </c>
      <c r="B38" s="40" t="s">
        <v>101</v>
      </c>
      <c r="C38" s="41" t="s">
        <v>102</v>
      </c>
      <c r="D38" s="47"/>
      <c r="E38" s="100">
        <v>2.3402958393610134</v>
      </c>
      <c r="F38" s="100">
        <v>0.16585984083772104</v>
      </c>
      <c r="G38" s="100">
        <v>1.400405818769872E-3</v>
      </c>
      <c r="H38" s="100">
        <v>6.4282191414444213E-4</v>
      </c>
      <c r="I38" s="100">
        <v>0.11501019392912193</v>
      </c>
      <c r="J38" s="100">
        <v>0.12463493762885935</v>
      </c>
      <c r="K38" s="100">
        <v>0.17035367649854294</v>
      </c>
      <c r="L38" s="100">
        <v>6.6337380263484028E-2</v>
      </c>
      <c r="M38" s="100">
        <v>1.0377028330703388</v>
      </c>
      <c r="N38" s="100">
        <v>4.2016425905355877E-6</v>
      </c>
      <c r="O38" s="100">
        <v>1.1732193056324934E-3</v>
      </c>
      <c r="P38" s="100" t="s">
        <v>443</v>
      </c>
      <c r="Q38" s="100" t="s">
        <v>443</v>
      </c>
      <c r="R38" s="100">
        <v>4.8221841271676932E-3</v>
      </c>
      <c r="S38" s="100">
        <v>0.15958979651506822</v>
      </c>
      <c r="T38" s="100">
        <v>6.0559399954664521E-3</v>
      </c>
      <c r="U38" s="100">
        <v>8.0426407762014085E-4</v>
      </c>
      <c r="V38" s="100">
        <v>9.5963337843475424E-2</v>
      </c>
      <c r="W38" s="100" t="s">
        <v>443</v>
      </c>
      <c r="X38" s="100">
        <v>2.4265291148499761E-3</v>
      </c>
      <c r="Y38" s="100">
        <v>3.8893928834689484E-3</v>
      </c>
      <c r="Z38" s="100" t="s">
        <v>443</v>
      </c>
      <c r="AA38" s="100" t="s">
        <v>443</v>
      </c>
      <c r="AB38" s="100">
        <v>6.3159219983189262E-3</v>
      </c>
      <c r="AC38" s="100" t="s">
        <v>444</v>
      </c>
      <c r="AD38" s="100" t="s">
        <v>444</v>
      </c>
      <c r="AE38" s="101"/>
      <c r="AF38" s="100">
        <v>3437.095797517286</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3.6140630874060005</v>
      </c>
      <c r="F39" s="100">
        <v>0.63823344836811002</v>
      </c>
      <c r="G39" s="100">
        <v>2.15749830236207</v>
      </c>
      <c r="H39" s="100">
        <v>1.8358345386952205E-2</v>
      </c>
      <c r="I39" s="100">
        <v>0.15431886211148524</v>
      </c>
      <c r="J39" s="100">
        <v>0.16434069389962919</v>
      </c>
      <c r="K39" s="100">
        <v>0.16541959479562918</v>
      </c>
      <c r="L39" s="100">
        <v>4.9982470984408493E-2</v>
      </c>
      <c r="M39" s="100">
        <v>2.7582661865330866</v>
      </c>
      <c r="N39" s="100">
        <v>6.5631641717147027E-2</v>
      </c>
      <c r="O39" s="100">
        <v>5.1298416253340688E-3</v>
      </c>
      <c r="P39" s="100">
        <v>1.7134981826427462E-2</v>
      </c>
      <c r="Q39" s="100">
        <v>4.5339913484198559E-2</v>
      </c>
      <c r="R39" s="100">
        <v>7.2265248192176473E-2</v>
      </c>
      <c r="S39" s="100">
        <v>4.8258250944357969E-2</v>
      </c>
      <c r="T39" s="100">
        <v>0.40980281688753406</v>
      </c>
      <c r="U39" s="100">
        <v>2.9768941838120471E-3</v>
      </c>
      <c r="V39" s="100">
        <v>0.15228820806670498</v>
      </c>
      <c r="W39" s="100">
        <v>0.25638526558903563</v>
      </c>
      <c r="X39" s="100">
        <v>0.15495592956927084</v>
      </c>
      <c r="Y39" s="100">
        <v>0.17516079545471808</v>
      </c>
      <c r="Z39" s="100">
        <v>0.11563719017181361</v>
      </c>
      <c r="AA39" s="100">
        <v>5.8284540490705812E-2</v>
      </c>
      <c r="AB39" s="100">
        <v>0.50403845569040939</v>
      </c>
      <c r="AC39" s="100">
        <v>4.1783683349350551E-2</v>
      </c>
      <c r="AD39" s="100">
        <v>4.2480297926326238E-2</v>
      </c>
      <c r="AE39" s="101"/>
      <c r="AF39" s="100">
        <v>23132.352233588979</v>
      </c>
      <c r="AG39" s="100">
        <v>18</v>
      </c>
      <c r="AH39" s="100">
        <v>64760.999711978278</v>
      </c>
      <c r="AI39" s="100">
        <v>451.03284880000001</v>
      </c>
      <c r="AJ39" s="100">
        <v>1455.383</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12.03908238807359</v>
      </c>
      <c r="F41" s="100">
        <v>10.235290799898866</v>
      </c>
      <c r="G41" s="100">
        <v>15.249300665216646</v>
      </c>
      <c r="H41" s="100">
        <v>1.0513506893463607</v>
      </c>
      <c r="I41" s="100">
        <v>11.997635687688488</v>
      </c>
      <c r="J41" s="100">
        <v>12.251242462116707</v>
      </c>
      <c r="K41" s="100">
        <v>12.963683753515632</v>
      </c>
      <c r="L41" s="100">
        <v>1.2446800805482627</v>
      </c>
      <c r="M41" s="100">
        <v>73.350548294773645</v>
      </c>
      <c r="N41" s="100">
        <v>0.90984412576335849</v>
      </c>
      <c r="O41" s="100">
        <v>0.23733393947692472</v>
      </c>
      <c r="P41" s="100">
        <v>8.1688753421309407E-2</v>
      </c>
      <c r="Q41" s="100">
        <v>2.7282783672701452E-2</v>
      </c>
      <c r="R41" s="100">
        <v>0.48071544140496769</v>
      </c>
      <c r="S41" s="100">
        <v>0.19504536870162442</v>
      </c>
      <c r="T41" s="100">
        <v>7.8977414943940588E-2</v>
      </c>
      <c r="U41" s="100">
        <v>2.996768920979772E-2</v>
      </c>
      <c r="V41" s="100">
        <v>10.065695184621362</v>
      </c>
      <c r="W41" s="100">
        <v>12.591845328741485</v>
      </c>
      <c r="X41" s="100">
        <v>2.4665480472037191</v>
      </c>
      <c r="Y41" s="100">
        <v>2.6316064412143243</v>
      </c>
      <c r="Z41" s="100">
        <v>1.0845621488174093</v>
      </c>
      <c r="AA41" s="100">
        <v>1.3918245272311562</v>
      </c>
      <c r="AB41" s="100">
        <v>7.5745411648706087</v>
      </c>
      <c r="AC41" s="100">
        <v>9.2130717699988235E-2</v>
      </c>
      <c r="AD41" s="100">
        <v>0.70720049068953095</v>
      </c>
      <c r="AE41" s="101"/>
      <c r="AF41" s="100">
        <v>138753.41096505761</v>
      </c>
      <c r="AG41" s="100">
        <v>4155.6981260000002</v>
      </c>
      <c r="AH41" s="100">
        <v>136951.31087079822</v>
      </c>
      <c r="AI41" s="100">
        <v>17910.855790397647</v>
      </c>
      <c r="AJ41" s="100" t="s">
        <v>444</v>
      </c>
      <c r="AK41" s="100" t="s">
        <v>444</v>
      </c>
      <c r="AL41" s="29" t="s">
        <v>49</v>
      </c>
    </row>
    <row r="42" spans="1:38" ht="26.25" customHeight="1" thickBot="1" x14ac:dyDescent="0.3">
      <c r="A42" s="40" t="s">
        <v>70</v>
      </c>
      <c r="B42" s="40" t="s">
        <v>107</v>
      </c>
      <c r="C42" s="41" t="s">
        <v>108</v>
      </c>
      <c r="D42" s="42"/>
      <c r="E42" s="100">
        <v>0.1856383441336947</v>
      </c>
      <c r="F42" s="100">
        <v>1.316079626824366</v>
      </c>
      <c r="G42" s="100">
        <v>3.066753262798089E-4</v>
      </c>
      <c r="H42" s="100">
        <v>2.1709103202899991E-4</v>
      </c>
      <c r="I42" s="100">
        <v>7.4651564156592212E-3</v>
      </c>
      <c r="J42" s="100">
        <v>7.8771012200779412E-3</v>
      </c>
      <c r="K42" s="100">
        <v>8.3381132012728225E-3</v>
      </c>
      <c r="L42" s="100">
        <v>9.4152705898441626E-4</v>
      </c>
      <c r="M42" s="100">
        <v>12.642035844556759</v>
      </c>
      <c r="N42" s="100">
        <v>5.512164995608149E-4</v>
      </c>
      <c r="O42" s="100">
        <v>2.3265168017757773E-4</v>
      </c>
      <c r="P42" s="100" t="s">
        <v>443</v>
      </c>
      <c r="Q42" s="100" t="s">
        <v>443</v>
      </c>
      <c r="R42" s="100">
        <v>1.9267065629967146E-3</v>
      </c>
      <c r="S42" s="100">
        <v>5.5701313976438641E-2</v>
      </c>
      <c r="T42" s="100">
        <v>1.6863517421484891E-3</v>
      </c>
      <c r="U42" s="100">
        <v>2.2285140338993773E-4</v>
      </c>
      <c r="V42" s="100">
        <v>2.8504648721958764E-2</v>
      </c>
      <c r="W42" s="100" t="s">
        <v>443</v>
      </c>
      <c r="X42" s="100">
        <v>7.5833503413273988E-4</v>
      </c>
      <c r="Y42" s="100">
        <v>7.7475800549555666E-4</v>
      </c>
      <c r="Z42" s="100" t="s">
        <v>443</v>
      </c>
      <c r="AA42" s="100" t="s">
        <v>443</v>
      </c>
      <c r="AB42" s="100">
        <v>1.5330930396282967E-3</v>
      </c>
      <c r="AC42" s="100" t="s">
        <v>444</v>
      </c>
      <c r="AD42" s="100" t="s">
        <v>444</v>
      </c>
      <c r="AE42" s="101"/>
      <c r="AF42" s="100">
        <v>975.49904234705821</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1.913478265905</v>
      </c>
      <c r="F43" s="100">
        <v>0.60109271534500008</v>
      </c>
      <c r="G43" s="100">
        <v>4.065632888834001</v>
      </c>
      <c r="H43" s="100">
        <v>1.7510426839999999E-2</v>
      </c>
      <c r="I43" s="100">
        <v>0.42281919711699995</v>
      </c>
      <c r="J43" s="100">
        <v>0.50437711990300005</v>
      </c>
      <c r="K43" s="100">
        <v>0.51770840595800005</v>
      </c>
      <c r="L43" s="100">
        <v>4.3188660999100001E-2</v>
      </c>
      <c r="M43" s="100">
        <v>3.2850889550740003</v>
      </c>
      <c r="N43" s="100">
        <v>0.30975534178318997</v>
      </c>
      <c r="O43" s="100">
        <v>1.1462572612768999E-2</v>
      </c>
      <c r="P43" s="100">
        <v>1.05826728462E-2</v>
      </c>
      <c r="Q43" s="100">
        <v>1.2306950687902E-2</v>
      </c>
      <c r="R43" s="100">
        <v>0.14385894781429998</v>
      </c>
      <c r="S43" s="100">
        <v>5.6835467807810007E-2</v>
      </c>
      <c r="T43" s="100">
        <v>1.1605491274422151</v>
      </c>
      <c r="U43" s="100">
        <v>3.2749701086020001E-3</v>
      </c>
      <c r="V43" s="100">
        <v>0.66807738938707006</v>
      </c>
      <c r="W43" s="100">
        <v>0.64754516170999998</v>
      </c>
      <c r="X43" s="100">
        <v>0.17826077300884</v>
      </c>
      <c r="Y43" s="100">
        <v>0.2287806017921</v>
      </c>
      <c r="Z43" s="100">
        <v>0.1039398190462</v>
      </c>
      <c r="AA43" s="100">
        <v>7.3519690511000005E-2</v>
      </c>
      <c r="AB43" s="100">
        <v>0.58450088438236991</v>
      </c>
      <c r="AC43" s="100">
        <v>3.1758640810000001E-3</v>
      </c>
      <c r="AD43" s="100">
        <v>0.20398785174189998</v>
      </c>
      <c r="AE43" s="101"/>
      <c r="AF43" s="100">
        <v>12108.529451738999</v>
      </c>
      <c r="AG43" s="100">
        <v>1199.9065796169998</v>
      </c>
      <c r="AH43" s="100">
        <v>5455.6735519439999</v>
      </c>
      <c r="AI43" s="100">
        <v>800.07864440000003</v>
      </c>
      <c r="AJ43" s="100" t="s">
        <v>444</v>
      </c>
      <c r="AK43" s="100" t="s">
        <v>444</v>
      </c>
      <c r="AL43" s="29" t="s">
        <v>49</v>
      </c>
    </row>
    <row r="44" spans="1:38" ht="26.25" customHeight="1" thickBot="1" x14ac:dyDescent="0.3">
      <c r="A44" s="40" t="s">
        <v>70</v>
      </c>
      <c r="B44" s="40" t="s">
        <v>111</v>
      </c>
      <c r="C44" s="41" t="s">
        <v>112</v>
      </c>
      <c r="D44" s="42"/>
      <c r="E44" s="100">
        <v>6.8496439617998881</v>
      </c>
      <c r="F44" s="100">
        <v>3.0491410705432491</v>
      </c>
      <c r="G44" s="100">
        <v>0.35168189309187753</v>
      </c>
      <c r="H44" s="100">
        <v>1.4926485084342323E-3</v>
      </c>
      <c r="I44" s="100">
        <v>0.31541433729310886</v>
      </c>
      <c r="J44" s="100">
        <v>0.33300455520559935</v>
      </c>
      <c r="K44" s="100">
        <v>0.51084154467496057</v>
      </c>
      <c r="L44" s="100">
        <v>0.15337179649110583</v>
      </c>
      <c r="M44" s="100">
        <v>7.5726761189248268</v>
      </c>
      <c r="N44" s="100">
        <v>1.5232051738876545E-2</v>
      </c>
      <c r="O44" s="100">
        <v>4.4954660125421505E-3</v>
      </c>
      <c r="P44" s="100">
        <v>4.4191E-4</v>
      </c>
      <c r="Q44" s="100">
        <v>6.6655300000000002E-3</v>
      </c>
      <c r="R44" s="100">
        <v>1.4477897952066191E-2</v>
      </c>
      <c r="S44" s="100">
        <v>0.6054028376994629</v>
      </c>
      <c r="T44" s="100">
        <v>1.8349184973619481E-2</v>
      </c>
      <c r="U44" s="100">
        <v>1.9356434834190432E-3</v>
      </c>
      <c r="V44" s="100">
        <v>0.35099394229137126</v>
      </c>
      <c r="W44" s="100">
        <v>4.3454899999999996E-3</v>
      </c>
      <c r="X44" s="100">
        <v>5.9103876260052299E-3</v>
      </c>
      <c r="Y44" s="100">
        <v>9.5728202635871167E-3</v>
      </c>
      <c r="Z44" s="100">
        <v>4.7400000000000006E-9</v>
      </c>
      <c r="AA44" s="100">
        <v>6.8999999999999997E-9</v>
      </c>
      <c r="AB44" s="100">
        <v>1.5483219529592345E-2</v>
      </c>
      <c r="AC44" s="100" t="s">
        <v>444</v>
      </c>
      <c r="AD44" s="100" t="s">
        <v>444</v>
      </c>
      <c r="AE44" s="101"/>
      <c r="AF44" s="100">
        <v>8275.3224510017826</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0.25351847097140301</v>
      </c>
      <c r="F45" s="100">
        <v>9.3779717167652103E-3</v>
      </c>
      <c r="G45" s="100">
        <v>7.7052554552704905E-2</v>
      </c>
      <c r="H45" s="100">
        <v>3.8526277276352503E-5</v>
      </c>
      <c r="I45" s="100">
        <v>7.6762276466784104E-3</v>
      </c>
      <c r="J45" s="100">
        <v>8.1026847381605507E-3</v>
      </c>
      <c r="K45" s="100">
        <v>8.5291418296426797E-3</v>
      </c>
      <c r="L45" s="100">
        <v>2.68667967788376E-3</v>
      </c>
      <c r="M45" s="100">
        <v>4.8124136093225897E-2</v>
      </c>
      <c r="N45" s="100">
        <v>3.8526277276351999E-4</v>
      </c>
      <c r="O45" s="100">
        <v>3.8526277276350003E-5</v>
      </c>
      <c r="P45" s="100">
        <v>1.9263138638175999E-4</v>
      </c>
      <c r="Q45" s="100">
        <v>1.9263138638175999E-4</v>
      </c>
      <c r="R45" s="100" t="s">
        <v>443</v>
      </c>
      <c r="S45" s="100">
        <v>1.9263138638175999E-4</v>
      </c>
      <c r="T45" s="100">
        <v>2.6968394093446999E-4</v>
      </c>
      <c r="U45" s="100">
        <v>7.7052554552704995E-4</v>
      </c>
      <c r="V45" s="100">
        <v>1.9263138638176201E-3</v>
      </c>
      <c r="W45" s="100" t="s">
        <v>443</v>
      </c>
      <c r="X45" s="100">
        <v>1.6509137709722001E-4</v>
      </c>
      <c r="Y45" s="100">
        <v>1.6509137709722001E-4</v>
      </c>
      <c r="Z45" s="100">
        <v>6.2812873061249998E-5</v>
      </c>
      <c r="AA45" s="100" t="s">
        <v>443</v>
      </c>
      <c r="AB45" s="100">
        <v>3.9299562725568998E-4</v>
      </c>
      <c r="AC45" s="100" t="s">
        <v>444</v>
      </c>
      <c r="AD45" s="100" t="s">
        <v>444</v>
      </c>
      <c r="AE45" s="101"/>
      <c r="AF45" s="100">
        <v>2324.4522364659001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0.80275754466017868</v>
      </c>
      <c r="F47" s="100">
        <v>0.16750714593230887</v>
      </c>
      <c r="G47" s="100">
        <v>1.7757935502893264E-2</v>
      </c>
      <c r="H47" s="100">
        <v>9.6023681710003096E-6</v>
      </c>
      <c r="I47" s="100">
        <v>9.3637060931282753E-3</v>
      </c>
      <c r="J47" s="100">
        <v>9.6363065802485357E-3</v>
      </c>
      <c r="K47" s="100">
        <v>1.1471292838394783E-2</v>
      </c>
      <c r="L47" s="100">
        <v>6.000994536260993E-3</v>
      </c>
      <c r="M47" s="100">
        <v>5.1644137658907887</v>
      </c>
      <c r="N47" s="100">
        <v>7.4414115140932162E-8</v>
      </c>
      <c r="O47" s="100">
        <v>2.0729245700035486E-5</v>
      </c>
      <c r="P47" s="100" t="s">
        <v>443</v>
      </c>
      <c r="Q47" s="100" t="s">
        <v>443</v>
      </c>
      <c r="R47" s="100">
        <v>1.1213819576043555E-4</v>
      </c>
      <c r="S47" s="100">
        <v>3.7010443596715726E-3</v>
      </c>
      <c r="T47" s="100">
        <v>1.0577817283502396E-4</v>
      </c>
      <c r="U47" s="100">
        <v>1.2875077690018111E-5</v>
      </c>
      <c r="V47" s="100">
        <v>1.8482232908727315E-3</v>
      </c>
      <c r="W47" s="100" t="s">
        <v>443</v>
      </c>
      <c r="X47" s="100">
        <v>4.0002059876639468E-5</v>
      </c>
      <c r="Y47" s="100">
        <v>5.2738610931330362E-5</v>
      </c>
      <c r="Z47" s="100" t="s">
        <v>443</v>
      </c>
      <c r="AA47" s="100" t="s">
        <v>443</v>
      </c>
      <c r="AB47" s="100">
        <v>9.2740680807969824E-5</v>
      </c>
      <c r="AC47" s="100" t="s">
        <v>444</v>
      </c>
      <c r="AD47" s="100" t="s">
        <v>444</v>
      </c>
      <c r="AE47" s="101"/>
      <c r="AF47" s="100">
        <v>2304.2388444915409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0.67854431999999998</v>
      </c>
      <c r="F49" s="100">
        <v>1.26803365</v>
      </c>
      <c r="G49" s="100">
        <v>0.27433253000000002</v>
      </c>
      <c r="H49" s="100">
        <v>0.17211470000000001</v>
      </c>
      <c r="I49" s="100">
        <v>0.29932992000000003</v>
      </c>
      <c r="J49" s="100">
        <v>0.69843647999999992</v>
      </c>
      <c r="K49" s="100">
        <v>1.9955327999999999</v>
      </c>
      <c r="L49" s="100">
        <v>0.19079914000000001</v>
      </c>
      <c r="M49" s="100">
        <v>1.1865451499999999</v>
      </c>
      <c r="N49" s="100">
        <v>0.67598674000000003</v>
      </c>
      <c r="O49" s="100">
        <v>0.15340657999999999</v>
      </c>
      <c r="P49" s="100">
        <v>3.7416240000000003E-2</v>
      </c>
      <c r="Q49" s="100">
        <v>6.1113190000000005E-2</v>
      </c>
      <c r="R49" s="100">
        <v>0.52133293999999997</v>
      </c>
      <c r="S49" s="100">
        <v>0.27688017999999998</v>
      </c>
      <c r="T49" s="100">
        <v>0.19955328</v>
      </c>
      <c r="U49" s="100">
        <v>7.4832500000000003E-3</v>
      </c>
      <c r="V49" s="100">
        <v>0.67598674000000003</v>
      </c>
      <c r="W49" s="100">
        <v>0.37416240000000001</v>
      </c>
      <c r="X49" s="100">
        <v>1.6837308</v>
      </c>
      <c r="Y49" s="100">
        <v>1.3719288000000001</v>
      </c>
      <c r="Z49" s="100">
        <v>1.1848476000000001</v>
      </c>
      <c r="AA49" s="100">
        <v>0.76079688000000001</v>
      </c>
      <c r="AB49" s="100">
        <v>5.0013040799999997</v>
      </c>
      <c r="AC49" s="100" t="s">
        <v>444</v>
      </c>
      <c r="AD49" s="100" t="s">
        <v>444</v>
      </c>
      <c r="AE49" s="101"/>
      <c r="AF49" s="100" t="s">
        <v>444</v>
      </c>
      <c r="AG49" s="100" t="s">
        <v>444</v>
      </c>
      <c r="AH49" s="100" t="s">
        <v>444</v>
      </c>
      <c r="AI49" s="100" t="s">
        <v>444</v>
      </c>
      <c r="AJ49" s="100" t="s">
        <v>444</v>
      </c>
      <c r="AK49" s="100">
        <v>2517.21</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1380.6391680000002</v>
      </c>
      <c r="AL51" s="97" t="s">
        <v>431</v>
      </c>
    </row>
    <row r="52" spans="1:38" ht="26.25" customHeight="1" thickBot="1" x14ac:dyDescent="0.3">
      <c r="A52" s="40" t="s">
        <v>119</v>
      </c>
      <c r="B52" s="44" t="s">
        <v>129</v>
      </c>
      <c r="C52" s="46" t="s">
        <v>390</v>
      </c>
      <c r="D52" s="43"/>
      <c r="E52" s="100" t="s">
        <v>443</v>
      </c>
      <c r="F52" s="100">
        <v>4.3047310000000003</v>
      </c>
      <c r="G52" s="100">
        <v>3.2238267655134199E-4</v>
      </c>
      <c r="H52" s="100" t="s">
        <v>444</v>
      </c>
      <c r="I52" s="100">
        <v>0.14980307825</v>
      </c>
      <c r="J52" s="100">
        <v>0.30291659999999998</v>
      </c>
      <c r="K52" s="100">
        <v>0.428008795</v>
      </c>
      <c r="L52" s="100">
        <v>2.9960615649999998E-4</v>
      </c>
      <c r="M52" s="100" t="s">
        <v>443</v>
      </c>
      <c r="N52" s="100">
        <v>0.148310369881198</v>
      </c>
      <c r="O52" s="100">
        <v>3.6468813874365999E-2</v>
      </c>
      <c r="P52" s="100">
        <v>2.4295634578215999E-2</v>
      </c>
      <c r="Q52" s="100">
        <v>2.4211312522323999E-2</v>
      </c>
      <c r="R52" s="100">
        <v>0.10095556355617001</v>
      </c>
      <c r="S52" s="100">
        <v>0.124468274418509</v>
      </c>
      <c r="T52" s="100">
        <v>2.8486566440310268</v>
      </c>
      <c r="U52" s="100">
        <v>7.5802736514950005E-3</v>
      </c>
      <c r="V52" s="100">
        <v>0.66604443320829798</v>
      </c>
      <c r="W52" s="100">
        <v>7.2164846000000005E-2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1.8040275446485494</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1.6642071331382184</v>
      </c>
      <c r="AL53" s="29" t="s">
        <v>133</v>
      </c>
    </row>
    <row r="54" spans="1:38" ht="37.5" customHeight="1" thickBot="1" x14ac:dyDescent="0.3">
      <c r="A54" s="40" t="s">
        <v>119</v>
      </c>
      <c r="B54" s="44" t="s">
        <v>134</v>
      </c>
      <c r="C54" s="46" t="s">
        <v>135</v>
      </c>
      <c r="D54" s="43"/>
      <c r="E54" s="100" t="s">
        <v>444</v>
      </c>
      <c r="F54" s="100">
        <v>3.5073046203899998</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614026.28010403004</v>
      </c>
      <c r="AL54" s="29" t="s">
        <v>441</v>
      </c>
    </row>
    <row r="55" spans="1:38" ht="26.25" customHeight="1" thickBot="1" x14ac:dyDescent="0.3">
      <c r="A55" s="40" t="s">
        <v>119</v>
      </c>
      <c r="B55" s="44" t="s">
        <v>136</v>
      </c>
      <c r="C55" s="46" t="s">
        <v>137</v>
      </c>
      <c r="D55" s="43"/>
      <c r="E55" s="100">
        <v>4.0215687333134575E-2</v>
      </c>
      <c r="F55" s="100">
        <v>0.10287226907867326</v>
      </c>
      <c r="G55" s="100">
        <v>1.6961835149979416</v>
      </c>
      <c r="H55" s="100" t="s">
        <v>443</v>
      </c>
      <c r="I55" s="100">
        <v>5.7717939999999995E-2</v>
      </c>
      <c r="J55" s="100">
        <v>5.7717939999999995E-2</v>
      </c>
      <c r="K55" s="100">
        <v>5.7717939999999995E-2</v>
      </c>
      <c r="L55" s="100">
        <v>4.6174352000000002E-2</v>
      </c>
      <c r="M55" s="100">
        <v>0.17495958198979791</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481.21873003899998</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13.69707262</v>
      </c>
      <c r="F57" s="100">
        <v>0.39206220000000003</v>
      </c>
      <c r="G57" s="100">
        <v>6.2531363600000001</v>
      </c>
      <c r="H57" s="100">
        <v>0.28098844000000001</v>
      </c>
      <c r="I57" s="100">
        <v>6.2022359999999999E-2</v>
      </c>
      <c r="J57" s="100">
        <v>0.14380988</v>
      </c>
      <c r="K57" s="100">
        <v>0.32753913000000001</v>
      </c>
      <c r="L57" s="100">
        <v>1.86067E-3</v>
      </c>
      <c r="M57" s="100">
        <v>8.9969438400000001</v>
      </c>
      <c r="N57" s="100">
        <v>0.83193368999999995</v>
      </c>
      <c r="O57" s="100">
        <v>1.380347E-2</v>
      </c>
      <c r="P57" s="100">
        <v>0.39267699</v>
      </c>
      <c r="Q57" s="100">
        <v>3.3764510000000005E-2</v>
      </c>
      <c r="R57" s="100">
        <v>7.4396810000000008E-2</v>
      </c>
      <c r="S57" s="100">
        <v>0.10890851999999999</v>
      </c>
      <c r="T57" s="100">
        <v>6.682210999999999E-2</v>
      </c>
      <c r="U57" s="100">
        <v>4.9592700000000003E-2</v>
      </c>
      <c r="V57" s="100">
        <v>0.61710296000000009</v>
      </c>
      <c r="W57" s="100">
        <v>0.51325097000000008</v>
      </c>
      <c r="X57" s="100">
        <v>2.13577184E-3</v>
      </c>
      <c r="Y57" s="100">
        <v>2.5242452499999999E-3</v>
      </c>
      <c r="Z57" s="100">
        <v>1.5948326999999998E-3</v>
      </c>
      <c r="AA57" s="100">
        <v>1.9791824699999998E-3</v>
      </c>
      <c r="AB57" s="100">
        <v>8.2340708900000004E-3</v>
      </c>
      <c r="AC57" s="100">
        <v>8.6506699999999999</v>
      </c>
      <c r="AD57" s="100">
        <v>3.1682199999999998</v>
      </c>
      <c r="AE57" s="101"/>
      <c r="AF57" s="100" t="s">
        <v>444</v>
      </c>
      <c r="AG57" s="100" t="s">
        <v>444</v>
      </c>
      <c r="AH57" s="100" t="s">
        <v>444</v>
      </c>
      <c r="AI57" s="100" t="s">
        <v>444</v>
      </c>
      <c r="AJ57" s="100" t="s">
        <v>444</v>
      </c>
      <c r="AK57" s="100">
        <v>5733.1679999999997</v>
      </c>
      <c r="AL57" s="29" t="s">
        <v>143</v>
      </c>
    </row>
    <row r="58" spans="1:38" ht="26.25" customHeight="1" thickBot="1" x14ac:dyDescent="0.3">
      <c r="A58" s="40" t="s">
        <v>53</v>
      </c>
      <c r="B58" s="40" t="s">
        <v>144</v>
      </c>
      <c r="C58" s="41" t="s">
        <v>145</v>
      </c>
      <c r="D58" s="42"/>
      <c r="E58" s="100">
        <v>3.4752868699999997</v>
      </c>
      <c r="F58" s="100">
        <v>0.68284051999999995</v>
      </c>
      <c r="G58" s="100">
        <v>3.1308257800000003</v>
      </c>
      <c r="H58" s="100">
        <v>1.3654169999999998E-2</v>
      </c>
      <c r="I58" s="100">
        <v>7.5608929999999991E-2</v>
      </c>
      <c r="J58" s="100">
        <v>0.14727826999999996</v>
      </c>
      <c r="K58" s="100">
        <v>2.1503171700000001</v>
      </c>
      <c r="L58" s="100">
        <v>5.7119999999999995E-5</v>
      </c>
      <c r="M58" s="100">
        <v>17.195004189999999</v>
      </c>
      <c r="N58" s="100">
        <v>0.44134468000000004</v>
      </c>
      <c r="O58" s="100">
        <v>1.493383E-2</v>
      </c>
      <c r="P58" s="100">
        <v>4.2844099999999996E-2</v>
      </c>
      <c r="Q58" s="100">
        <v>2.783031E-2</v>
      </c>
      <c r="R58" s="100">
        <v>0.17194921999999999</v>
      </c>
      <c r="S58" s="100">
        <v>5.6521230000000006E-2</v>
      </c>
      <c r="T58" s="100">
        <v>0.10204272</v>
      </c>
      <c r="U58" s="100">
        <v>3.4024579999999999E-2</v>
      </c>
      <c r="V58" s="100">
        <v>0.41929341999999997</v>
      </c>
      <c r="W58" s="100">
        <v>0.21935376000000001</v>
      </c>
      <c r="X58" s="100">
        <v>8.6586986999999983E-3</v>
      </c>
      <c r="Y58" s="100">
        <v>1.05868573E-2</v>
      </c>
      <c r="Z58" s="100">
        <v>2.3291184099999999E-3</v>
      </c>
      <c r="AA58" s="100">
        <v>1.7594848999999998E-3</v>
      </c>
      <c r="AB58" s="100">
        <v>2.3334174080000002E-2</v>
      </c>
      <c r="AC58" s="100" t="s">
        <v>444</v>
      </c>
      <c r="AD58" s="100">
        <v>0.11481</v>
      </c>
      <c r="AE58" s="101"/>
      <c r="AF58" s="100" t="s">
        <v>444</v>
      </c>
      <c r="AG58" s="100" t="s">
        <v>444</v>
      </c>
      <c r="AH58" s="100" t="s">
        <v>444</v>
      </c>
      <c r="AI58" s="100" t="s">
        <v>444</v>
      </c>
      <c r="AJ58" s="100" t="s">
        <v>444</v>
      </c>
      <c r="AK58" s="100">
        <v>2677.288</v>
      </c>
      <c r="AL58" s="29" t="s">
        <v>146</v>
      </c>
    </row>
    <row r="59" spans="1:38" ht="26.25" customHeight="1" thickBot="1" x14ac:dyDescent="0.3">
      <c r="A59" s="40" t="s">
        <v>53</v>
      </c>
      <c r="B59" s="48" t="s">
        <v>147</v>
      </c>
      <c r="C59" s="41" t="s">
        <v>400</v>
      </c>
      <c r="D59" s="42"/>
      <c r="E59" s="100">
        <v>9.0918811589388344</v>
      </c>
      <c r="F59" s="100">
        <v>0.32942333000000001</v>
      </c>
      <c r="G59" s="100">
        <v>6.0275065367246796</v>
      </c>
      <c r="H59" s="100">
        <v>0.16471360000000002</v>
      </c>
      <c r="I59" s="100">
        <v>0.40562886591710051</v>
      </c>
      <c r="J59" s="100">
        <v>0.46926373612738637</v>
      </c>
      <c r="K59" s="100">
        <v>0.52693870626442929</v>
      </c>
      <c r="L59" s="100">
        <v>9.0759708856788112E-4</v>
      </c>
      <c r="M59" s="100">
        <v>0.16055396594728841</v>
      </c>
      <c r="N59" s="100">
        <v>2.660507883222988</v>
      </c>
      <c r="O59" s="100">
        <v>0.14875968145781301</v>
      </c>
      <c r="P59" s="100">
        <v>3.4394021580000003E-2</v>
      </c>
      <c r="Q59" s="100">
        <v>0.22251450652591301</v>
      </c>
      <c r="R59" s="100">
        <v>0.627094168003691</v>
      </c>
      <c r="S59" s="100">
        <v>0.16901949999999999</v>
      </c>
      <c r="T59" s="100">
        <v>0.49489953306198597</v>
      </c>
      <c r="U59" s="100">
        <v>12.668267330000001</v>
      </c>
      <c r="V59" s="100">
        <v>0.28688151000000006</v>
      </c>
      <c r="W59" s="100">
        <v>9.2891148999999992E-2</v>
      </c>
      <c r="X59" s="100">
        <v>1.107765585E-2</v>
      </c>
      <c r="Y59" s="100">
        <v>1.6705829070000001E-2</v>
      </c>
      <c r="Z59" s="100">
        <v>1.6635126270000002E-2</v>
      </c>
      <c r="AA59" s="100">
        <v>1.663406307E-2</v>
      </c>
      <c r="AB59" s="100">
        <v>6.1053674290000005E-2</v>
      </c>
      <c r="AC59" s="100" t="s">
        <v>444</v>
      </c>
      <c r="AD59" s="100">
        <v>0.253</v>
      </c>
      <c r="AE59" s="101"/>
      <c r="AF59" s="100" t="s">
        <v>444</v>
      </c>
      <c r="AG59" s="100" t="s">
        <v>444</v>
      </c>
      <c r="AH59" s="100" t="s">
        <v>444</v>
      </c>
      <c r="AI59" s="100" t="s">
        <v>444</v>
      </c>
      <c r="AJ59" s="100" t="s">
        <v>444</v>
      </c>
      <c r="AK59" s="100">
        <v>2253.5969300000002</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0.69920137999999998</v>
      </c>
      <c r="J60" s="100">
        <v>2.2848595399999998</v>
      </c>
      <c r="K60" s="100">
        <v>4.4872579699999999</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0.11089740553315885</v>
      </c>
      <c r="J61" s="100">
        <v>1.1089741053315885</v>
      </c>
      <c r="K61" s="100">
        <v>3.6743750519579379</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2778496.7002381096</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0.42267100000000002</v>
      </c>
      <c r="F63" s="100">
        <v>1.1597420000000001</v>
      </c>
      <c r="G63" s="100">
        <v>8.8606929999999995</v>
      </c>
      <c r="H63" s="100" t="s">
        <v>443</v>
      </c>
      <c r="I63" s="100">
        <v>0.54655598864007682</v>
      </c>
      <c r="J63" s="100">
        <v>0.58646002242443229</v>
      </c>
      <c r="K63" s="100">
        <v>0.75872990872137891</v>
      </c>
      <c r="L63" s="100">
        <v>1.530356768192215E-3</v>
      </c>
      <c r="M63" s="100">
        <v>4.1028284685859875</v>
      </c>
      <c r="N63" s="100">
        <v>1.8431099999999999E-2</v>
      </c>
      <c r="O63" s="100">
        <v>6.1437000000000002E-3</v>
      </c>
      <c r="P63" s="100">
        <v>1.22874E-4</v>
      </c>
      <c r="Q63" s="100">
        <v>1.63832E-3</v>
      </c>
      <c r="R63" s="100">
        <v>2.0479000000000001E-3</v>
      </c>
      <c r="S63" s="100" t="s">
        <v>443</v>
      </c>
      <c r="T63" s="100">
        <v>1.22874E-4</v>
      </c>
      <c r="U63" s="100">
        <v>8.1916000000000003E-2</v>
      </c>
      <c r="V63" s="100" t="s">
        <v>443</v>
      </c>
      <c r="W63" s="100">
        <v>6.2140720000000003E-2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0.35598538000000002</v>
      </c>
      <c r="F64" s="100" t="s">
        <v>445</v>
      </c>
      <c r="G64" s="100" t="s">
        <v>443</v>
      </c>
      <c r="H64" s="100" t="s">
        <v>443</v>
      </c>
      <c r="I64" s="100" t="s">
        <v>445</v>
      </c>
      <c r="J64" s="100" t="s">
        <v>445</v>
      </c>
      <c r="K64" s="100" t="s">
        <v>445</v>
      </c>
      <c r="L64" s="100" t="s">
        <v>445</v>
      </c>
      <c r="M64" s="100">
        <v>0.16597630000000002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1088.0250000000001</v>
      </c>
      <c r="AL64" s="29" t="s">
        <v>158</v>
      </c>
    </row>
    <row r="65" spans="1:38" ht="26.25" customHeight="1" thickBot="1" x14ac:dyDescent="0.3">
      <c r="A65" s="40" t="s">
        <v>53</v>
      </c>
      <c r="B65" s="44" t="s">
        <v>159</v>
      </c>
      <c r="C65" s="41" t="s">
        <v>160</v>
      </c>
      <c r="D65" s="42"/>
      <c r="E65" s="100">
        <v>0.60395687999999992</v>
      </c>
      <c r="F65" s="100" t="s">
        <v>444</v>
      </c>
      <c r="G65" s="100" t="s">
        <v>443</v>
      </c>
      <c r="H65" s="100">
        <v>0.16419999999999998</v>
      </c>
      <c r="I65" s="100" t="s">
        <v>444</v>
      </c>
      <c r="J65" s="100" t="s">
        <v>444</v>
      </c>
      <c r="K65" s="100" t="s">
        <v>444</v>
      </c>
      <c r="L65" s="100" t="s">
        <v>444</v>
      </c>
      <c r="M65" s="100" t="s">
        <v>445</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1848.4365000000003</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3.8957434128481398E-2</v>
      </c>
      <c r="F68" s="100" t="s">
        <v>444</v>
      </c>
      <c r="G68" s="100">
        <v>0.59633999999999998</v>
      </c>
      <c r="H68" s="100" t="s">
        <v>444</v>
      </c>
      <c r="I68" s="100" t="s">
        <v>445</v>
      </c>
      <c r="J68" s="100" t="s">
        <v>445</v>
      </c>
      <c r="K68" s="100" t="s">
        <v>445</v>
      </c>
      <c r="L68" s="100" t="s">
        <v>445</v>
      </c>
      <c r="M68" s="100">
        <v>1.6142206398015099E-3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7.3889748934384007</v>
      </c>
      <c r="F70" s="100">
        <v>13.360437659999999</v>
      </c>
      <c r="G70" s="100">
        <v>5.4077603091861306</v>
      </c>
      <c r="H70" s="100">
        <v>1.026554124712991</v>
      </c>
      <c r="I70" s="100">
        <v>0.20129463679999998</v>
      </c>
      <c r="J70" s="100">
        <v>0.38979435080000002</v>
      </c>
      <c r="K70" s="100">
        <v>0.58132859699999995</v>
      </c>
      <c r="L70" s="100">
        <v>1.0989785043999999E-3</v>
      </c>
      <c r="M70" s="100">
        <v>1.9051978912241103</v>
      </c>
      <c r="N70" s="100">
        <v>0.19000988000000002</v>
      </c>
      <c r="O70" s="100">
        <v>4.4999999999999997E-3</v>
      </c>
      <c r="P70" s="100">
        <v>0.21698582999999999</v>
      </c>
      <c r="Q70" s="100" t="s">
        <v>443</v>
      </c>
      <c r="R70" s="100" t="s">
        <v>443</v>
      </c>
      <c r="S70" s="100">
        <v>7.9697999999999991E-2</v>
      </c>
      <c r="T70" s="100">
        <v>0.79800000000000004</v>
      </c>
      <c r="U70" s="100" t="s">
        <v>443</v>
      </c>
      <c r="V70" s="100">
        <v>0.436</v>
      </c>
      <c r="W70" s="100">
        <v>0.13123373899999999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4.9314720261649176</v>
      </c>
      <c r="F72" s="100">
        <v>1.18551278</v>
      </c>
      <c r="G72" s="100">
        <v>5.92339134415632</v>
      </c>
      <c r="H72" s="100">
        <v>9.5000000000000001E-2</v>
      </c>
      <c r="I72" s="100">
        <v>3.4654129346104865</v>
      </c>
      <c r="J72" s="100">
        <v>4.5690469872750743</v>
      </c>
      <c r="K72" s="100">
        <v>7.8993273654600005</v>
      </c>
      <c r="L72" s="100">
        <v>0.28361632602859854</v>
      </c>
      <c r="M72" s="100">
        <v>196.03791539403113</v>
      </c>
      <c r="N72" s="100">
        <v>40.98217237246962</v>
      </c>
      <c r="O72" s="100">
        <v>0.76765745400000007</v>
      </c>
      <c r="P72" s="100">
        <v>1.601013314</v>
      </c>
      <c r="Q72" s="100">
        <v>1.2955729860000003</v>
      </c>
      <c r="R72" s="100">
        <v>13.62220181</v>
      </c>
      <c r="S72" s="100">
        <v>3.5308811641108782</v>
      </c>
      <c r="T72" s="100">
        <v>4.3098085600000005</v>
      </c>
      <c r="U72" s="100">
        <v>0.36382289200000001</v>
      </c>
      <c r="V72" s="100">
        <v>69.883312230000016</v>
      </c>
      <c r="W72" s="100">
        <v>10.328473450000001</v>
      </c>
      <c r="X72" s="100">
        <v>0.93730684299999989</v>
      </c>
      <c r="Y72" s="100">
        <v>1.2857607824399999</v>
      </c>
      <c r="Z72" s="100">
        <v>0.61827709423999999</v>
      </c>
      <c r="AA72" s="100">
        <v>0.47571437545</v>
      </c>
      <c r="AB72" s="100">
        <v>3.3170590951999999</v>
      </c>
      <c r="AC72" s="100">
        <v>6.2864047020000005</v>
      </c>
      <c r="AD72" s="100">
        <v>58.95702</v>
      </c>
      <c r="AE72" s="101"/>
      <c r="AF72" s="100" t="s">
        <v>444</v>
      </c>
      <c r="AG72" s="100" t="s">
        <v>444</v>
      </c>
      <c r="AH72" s="100" t="s">
        <v>444</v>
      </c>
      <c r="AI72" s="100" t="s">
        <v>444</v>
      </c>
      <c r="AJ72" s="100" t="s">
        <v>444</v>
      </c>
      <c r="AK72" s="100">
        <v>11026.827000000001</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2.4451608718508801E-2</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3.8251299999999996E-6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0.40617945116798626</v>
      </c>
      <c r="F80" s="100">
        <v>0.55384114000000007</v>
      </c>
      <c r="G80" s="100">
        <v>3.4639057289618602</v>
      </c>
      <c r="H80" s="100">
        <v>1.1693000000000001E-3</v>
      </c>
      <c r="I80" s="100">
        <v>4.5139827197638954E-2</v>
      </c>
      <c r="J80" s="100">
        <v>6.2881068875128121E-2</v>
      </c>
      <c r="K80" s="100">
        <v>8.5721140000000001E-2</v>
      </c>
      <c r="L80" s="100">
        <v>3.3951356984116998E-5</v>
      </c>
      <c r="M80" s="100">
        <v>0.12715151735137101</v>
      </c>
      <c r="N80" s="100">
        <v>4.6712672560536994</v>
      </c>
      <c r="O80" s="100">
        <v>0.110846156695788</v>
      </c>
      <c r="P80" s="100">
        <v>0.11003625586445</v>
      </c>
      <c r="Q80" s="100">
        <v>1.296147226232055</v>
      </c>
      <c r="R80" s="100">
        <v>0.29320657095321601</v>
      </c>
      <c r="S80" s="100">
        <v>0.84558321404020398</v>
      </c>
      <c r="T80" s="100">
        <v>0.36686528975625499</v>
      </c>
      <c r="U80" s="100">
        <v>0.20430000000000001</v>
      </c>
      <c r="V80" s="100">
        <v>12.959682604425028</v>
      </c>
      <c r="W80" s="100">
        <v>0.28121068300000002</v>
      </c>
      <c r="X80" s="100">
        <v>2.8290349999999999E-4</v>
      </c>
      <c r="Y80" s="100">
        <v>2.8290349999999999E-4</v>
      </c>
      <c r="Z80" s="100">
        <v>2.8290349999999999E-4</v>
      </c>
      <c r="AA80" s="100">
        <v>2.8290349999999999E-4</v>
      </c>
      <c r="AB80" s="100">
        <v>1.131614E-3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8.5188348674063597E-3</v>
      </c>
      <c r="J81" s="100">
        <v>4.2917368383625677E-2</v>
      </c>
      <c r="K81" s="100">
        <v>0.1373855771004773</v>
      </c>
      <c r="L81" s="100">
        <v>5.3268176287379999E-6</v>
      </c>
      <c r="M81" s="100">
        <v>0.16126970386666667</v>
      </c>
      <c r="N81" s="100">
        <v>0.63566924207999997</v>
      </c>
      <c r="O81" s="100">
        <v>9.2629600000000006E-3</v>
      </c>
      <c r="P81" s="100" t="s">
        <v>443</v>
      </c>
      <c r="Q81" s="100">
        <v>1.9849200000000001E-2</v>
      </c>
      <c r="R81" s="100">
        <v>0.2187494428</v>
      </c>
      <c r="S81" s="100">
        <v>1.1999999999999999E-3</v>
      </c>
      <c r="T81" s="100" t="s">
        <v>443</v>
      </c>
      <c r="U81" s="100" t="s">
        <v>443</v>
      </c>
      <c r="V81" s="100">
        <v>1.204600652190172</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14.348264247152528</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10584534</v>
      </c>
      <c r="AL82" s="99" t="s">
        <v>440</v>
      </c>
    </row>
    <row r="83" spans="1:38" ht="26.25" customHeight="1" thickBot="1" x14ac:dyDescent="0.3">
      <c r="A83" s="40" t="s">
        <v>53</v>
      </c>
      <c r="B83" s="51" t="s">
        <v>209</v>
      </c>
      <c r="C83" s="52" t="s">
        <v>210</v>
      </c>
      <c r="D83" s="42"/>
      <c r="E83" s="100">
        <v>5.3724000000000001E-2</v>
      </c>
      <c r="F83" s="100">
        <v>8.3100491823945827E-2</v>
      </c>
      <c r="G83" s="100">
        <v>5.0566999999999994E-2</v>
      </c>
      <c r="H83" s="100" t="s">
        <v>444</v>
      </c>
      <c r="I83" s="100">
        <v>1.6037096095986459E-2</v>
      </c>
      <c r="J83" s="100">
        <v>8.9241441309898431E-2</v>
      </c>
      <c r="K83" s="100">
        <v>0.46238994545952605</v>
      </c>
      <c r="L83" s="100">
        <v>6.5531748608322802E-4</v>
      </c>
      <c r="M83" s="100">
        <v>0.11732000000000001</v>
      </c>
      <c r="N83" s="100" t="s">
        <v>444</v>
      </c>
      <c r="O83" s="100" t="s">
        <v>444</v>
      </c>
      <c r="P83" s="100" t="s">
        <v>444</v>
      </c>
      <c r="Q83" s="100" t="s">
        <v>444</v>
      </c>
      <c r="R83" s="100" t="s">
        <v>444</v>
      </c>
      <c r="S83" s="100" t="s">
        <v>444</v>
      </c>
      <c r="T83" s="100" t="s">
        <v>444</v>
      </c>
      <c r="U83" s="100" t="s">
        <v>444</v>
      </c>
      <c r="V83" s="100" t="s">
        <v>444</v>
      </c>
      <c r="W83" s="100">
        <v>1.6647603E-2</v>
      </c>
      <c r="X83" s="100">
        <v>2.3087438840000002E-3</v>
      </c>
      <c r="Y83" s="100">
        <v>1.3105680807599999E-2</v>
      </c>
      <c r="Z83" s="100">
        <v>1.7530421983945998E-2</v>
      </c>
      <c r="AA83" s="100">
        <v>4.1792698394599998E-4</v>
      </c>
      <c r="AB83" s="100">
        <v>3.3362773659999997E-2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0.1675676600618235</v>
      </c>
      <c r="F85" s="100">
        <v>26.206583785198369</v>
      </c>
      <c r="G85" s="100">
        <v>5.4187773407712489E-4</v>
      </c>
      <c r="H85" s="100">
        <v>2.1380000000000001E-3</v>
      </c>
      <c r="I85" s="100" t="s">
        <v>444</v>
      </c>
      <c r="J85" s="100" t="s">
        <v>444</v>
      </c>
      <c r="K85" s="100" t="s">
        <v>444</v>
      </c>
      <c r="L85" s="100" t="s">
        <v>444</v>
      </c>
      <c r="M85" s="100">
        <v>4.5097308029687699E-2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1.9044821266</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0.6867470556929538</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1031215</v>
      </c>
      <c r="AL87" s="29" t="s">
        <v>217</v>
      </c>
    </row>
    <row r="88" spans="1:38" ht="26.25" customHeight="1" thickBot="1" x14ac:dyDescent="0.3">
      <c r="A88" s="40" t="s">
        <v>206</v>
      </c>
      <c r="B88" s="46" t="s">
        <v>220</v>
      </c>
      <c r="C88" s="50" t="s">
        <v>221</v>
      </c>
      <c r="D88" s="42"/>
      <c r="E88" s="100">
        <v>1.5914538997985637E-2</v>
      </c>
      <c r="F88" s="100">
        <v>6.2441764950399996</v>
      </c>
      <c r="G88" s="100">
        <v>3.1429108804435883E-3</v>
      </c>
      <c r="H88" s="100">
        <v>1.7799700000000002E-2</v>
      </c>
      <c r="I88" s="100" t="s">
        <v>444</v>
      </c>
      <c r="J88" s="100" t="s">
        <v>444</v>
      </c>
      <c r="K88" s="100" t="s">
        <v>444</v>
      </c>
      <c r="L88" s="100" t="s">
        <v>444</v>
      </c>
      <c r="M88" s="100">
        <v>5.8780898868090806E-2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1.635E-3</v>
      </c>
      <c r="F89" s="100">
        <v>7.3634234349999996</v>
      </c>
      <c r="G89" s="100">
        <v>1.06E-3</v>
      </c>
      <c r="H89" s="100">
        <v>1.1000000000000001E-3</v>
      </c>
      <c r="I89" s="100" t="s">
        <v>444</v>
      </c>
      <c r="J89" s="100" t="s">
        <v>444</v>
      </c>
      <c r="K89" s="100" t="s">
        <v>444</v>
      </c>
      <c r="L89" s="100" t="s">
        <v>444</v>
      </c>
      <c r="M89" s="100">
        <v>5.1999999999999998E-3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3.1735054373799998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3.8287757451245151E-2</v>
      </c>
      <c r="F91" s="100">
        <v>0.1195504892480356</v>
      </c>
      <c r="G91" s="100">
        <v>1.4683553786082311E-2</v>
      </c>
      <c r="H91" s="100">
        <v>0.27517136423883765</v>
      </c>
      <c r="I91" s="100">
        <v>0.61715723434900172</v>
      </c>
      <c r="J91" s="100">
        <v>0.6616791980251876</v>
      </c>
      <c r="K91" s="100">
        <v>0.67087496202541685</v>
      </c>
      <c r="L91" s="100">
        <v>2.5603185734984985E-3</v>
      </c>
      <c r="M91" s="100">
        <v>1.1709200500869492</v>
      </c>
      <c r="N91" s="100">
        <v>1.0794771100068332</v>
      </c>
      <c r="O91" s="100">
        <v>0.18769693012174216</v>
      </c>
      <c r="P91" s="100">
        <v>3.0284429633746935E-3</v>
      </c>
      <c r="Q91" s="100">
        <v>1.9613042628949477E-3</v>
      </c>
      <c r="R91" s="100">
        <v>0.32572917209896929</v>
      </c>
      <c r="S91" s="100">
        <v>12.985954728602497</v>
      </c>
      <c r="T91" s="100">
        <v>0.6007276196975625</v>
      </c>
      <c r="U91" s="100">
        <v>7.1978593215426323E-2</v>
      </c>
      <c r="V91" s="100">
        <v>7.5097641132046249</v>
      </c>
      <c r="W91" s="100">
        <v>2.1072615487197437E-3</v>
      </c>
      <c r="X91" s="100">
        <v>2.3390605860789154E-3</v>
      </c>
      <c r="Y91" s="100">
        <v>9.482678050238845E-4</v>
      </c>
      <c r="Z91" s="100">
        <v>9.482678050238845E-4</v>
      </c>
      <c r="AA91" s="100">
        <v>9.482678050238845E-4</v>
      </c>
      <c r="AB91" s="100">
        <v>5.1838640008505694E-3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1.8621312539079428E-2</v>
      </c>
      <c r="F92" s="100">
        <v>0.79014921000000005</v>
      </c>
      <c r="G92" s="100">
        <v>7.0223943661971823E-3</v>
      </c>
      <c r="H92" s="100" t="s">
        <v>443</v>
      </c>
      <c r="I92" s="100" t="s">
        <v>445</v>
      </c>
      <c r="J92" s="100" t="s">
        <v>445</v>
      </c>
      <c r="K92" s="100" t="s">
        <v>443</v>
      </c>
      <c r="L92" s="100" t="s">
        <v>443</v>
      </c>
      <c r="M92" s="100">
        <v>9.4651721052631602E-3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354.327</v>
      </c>
      <c r="AL92" s="29" t="s">
        <v>229</v>
      </c>
    </row>
    <row r="93" spans="1:38" ht="26.25" customHeight="1" thickBot="1" x14ac:dyDescent="0.3">
      <c r="A93" s="40" t="s">
        <v>53</v>
      </c>
      <c r="B93" s="44" t="s">
        <v>230</v>
      </c>
      <c r="C93" s="41" t="s">
        <v>403</v>
      </c>
      <c r="D93" s="47"/>
      <c r="E93" s="100">
        <v>8.7649450129217293E-2</v>
      </c>
      <c r="F93" s="100">
        <v>3.3824354394861631</v>
      </c>
      <c r="G93" s="100">
        <v>1.7132298286817241E-2</v>
      </c>
      <c r="H93" s="100" t="s">
        <v>443</v>
      </c>
      <c r="I93" s="100">
        <v>2.5493909635848414E-2</v>
      </c>
      <c r="J93" s="100">
        <v>7.262511759344549E-2</v>
      </c>
      <c r="K93" s="100">
        <v>0.10166721555138256</v>
      </c>
      <c r="L93" s="100">
        <v>6.2334641519999999E-7</v>
      </c>
      <c r="M93" s="100">
        <v>0.1040473805191757</v>
      </c>
      <c r="N93" s="100" t="s">
        <v>443</v>
      </c>
      <c r="O93" s="100" t="s">
        <v>444</v>
      </c>
      <c r="P93" s="100" t="s">
        <v>443</v>
      </c>
      <c r="Q93" s="100" t="s">
        <v>444</v>
      </c>
      <c r="R93" s="100" t="s">
        <v>444</v>
      </c>
      <c r="S93" s="100" t="s">
        <v>444</v>
      </c>
      <c r="T93" s="100" t="s">
        <v>444</v>
      </c>
      <c r="U93" s="100" t="s">
        <v>444</v>
      </c>
      <c r="V93" s="100" t="s">
        <v>444</v>
      </c>
      <c r="W93" s="100">
        <v>1.669678E-3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8.95232256134052E-2</v>
      </c>
      <c r="F95" s="100" t="s">
        <v>444</v>
      </c>
      <c r="G95" s="100">
        <v>5.5241845176369798E-2</v>
      </c>
      <c r="H95" s="100" t="s">
        <v>443</v>
      </c>
      <c r="I95" s="100" t="s">
        <v>445</v>
      </c>
      <c r="J95" s="100" t="s">
        <v>445</v>
      </c>
      <c r="K95" s="100" t="s">
        <v>445</v>
      </c>
      <c r="L95" s="100" t="s">
        <v>443</v>
      </c>
      <c r="M95" s="100">
        <v>0.440324732289059</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20.099345552979997</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0.225424981069138</v>
      </c>
      <c r="F98" s="100" t="s">
        <v>443</v>
      </c>
      <c r="G98" s="100">
        <v>2.37E-5</v>
      </c>
      <c r="H98" s="100" t="s">
        <v>443</v>
      </c>
      <c r="I98" s="100">
        <v>0.16044306973842312</v>
      </c>
      <c r="J98" s="100">
        <v>0.1648331851593626</v>
      </c>
      <c r="K98" s="100">
        <v>0.17357149986917822</v>
      </c>
      <c r="L98" s="100">
        <v>4.4924059526758501E-4</v>
      </c>
      <c r="M98" s="100">
        <v>3.2699999999999998E-4</v>
      </c>
      <c r="N98" s="100">
        <v>2.3102197253650298</v>
      </c>
      <c r="O98" s="100">
        <v>1.2756844567741E-2</v>
      </c>
      <c r="P98" s="100">
        <v>1.1556844567741E-2</v>
      </c>
      <c r="Q98" s="100">
        <v>3.0047795876126999E-2</v>
      </c>
      <c r="R98" s="100">
        <v>5.5051000000000003E-2</v>
      </c>
      <c r="S98" s="100">
        <v>0.132903712529025</v>
      </c>
      <c r="T98" s="100">
        <v>4.1057218159998E-2</v>
      </c>
      <c r="U98" s="100" t="s">
        <v>443</v>
      </c>
      <c r="V98" s="100" t="s">
        <v>443</v>
      </c>
      <c r="W98" s="100">
        <v>0.41879325700000003</v>
      </c>
      <c r="X98" s="100">
        <v>1.4219999999999999E-7</v>
      </c>
      <c r="Y98" s="100" t="s">
        <v>443</v>
      </c>
      <c r="Z98" s="100">
        <v>1.4219999999999999E-7</v>
      </c>
      <c r="AA98" s="100">
        <v>1.4219999999999999E-7</v>
      </c>
      <c r="AB98" s="100">
        <v>4.2660000000000002E-7</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0.17805317945404295</v>
      </c>
      <c r="F99" s="100">
        <v>6.6033726495671665</v>
      </c>
      <c r="G99" s="100" t="s">
        <v>444</v>
      </c>
      <c r="H99" s="100">
        <v>6.1943070476915274</v>
      </c>
      <c r="I99" s="100">
        <v>5.6205814399999998E-2</v>
      </c>
      <c r="J99" s="100">
        <v>9.8214201000000015E-2</v>
      </c>
      <c r="K99" s="100">
        <v>0.21513588742857143</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473.21299999999997</v>
      </c>
      <c r="AL99" s="29" t="s">
        <v>243</v>
      </c>
    </row>
    <row r="100" spans="1:38" ht="26.25" customHeight="1" thickBot="1" x14ac:dyDescent="0.3">
      <c r="A100" s="40" t="s">
        <v>241</v>
      </c>
      <c r="B100" s="40" t="s">
        <v>244</v>
      </c>
      <c r="C100" s="41" t="s">
        <v>406</v>
      </c>
      <c r="D100" s="54"/>
      <c r="E100" s="100">
        <v>0.59651278503020533</v>
      </c>
      <c r="F100" s="100">
        <v>13.783849701857335</v>
      </c>
      <c r="G100" s="100" t="s">
        <v>444</v>
      </c>
      <c r="H100" s="100">
        <v>13.975867702618121</v>
      </c>
      <c r="I100" s="100">
        <v>0.13481179429999998</v>
      </c>
      <c r="J100" s="100">
        <v>0.2205330828</v>
      </c>
      <c r="K100" s="100">
        <v>0.47962101005648106</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2169.5796799999998</v>
      </c>
      <c r="AL100" s="29" t="s">
        <v>243</v>
      </c>
    </row>
    <row r="101" spans="1:38" ht="26.25" customHeight="1" thickBot="1" x14ac:dyDescent="0.3">
      <c r="A101" s="40" t="s">
        <v>241</v>
      </c>
      <c r="B101" s="40" t="s">
        <v>245</v>
      </c>
      <c r="C101" s="41" t="s">
        <v>246</v>
      </c>
      <c r="D101" s="54"/>
      <c r="E101" s="100">
        <v>1.7464778378175959E-3</v>
      </c>
      <c r="F101" s="100">
        <v>3.2819919800498989E-2</v>
      </c>
      <c r="G101" s="100" t="s">
        <v>444</v>
      </c>
      <c r="H101" s="100">
        <v>8.3375801674298464E-2</v>
      </c>
      <c r="I101" s="100">
        <v>1.8677200000000002E-3</v>
      </c>
      <c r="J101" s="100">
        <v>5.6031700000000002E-3</v>
      </c>
      <c r="K101" s="100">
        <v>1.3074059999999998E-2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117.64099999999999</v>
      </c>
      <c r="AL101" s="29" t="s">
        <v>243</v>
      </c>
    </row>
    <row r="102" spans="1:38" ht="26.25" customHeight="1" thickBot="1" x14ac:dyDescent="0.3">
      <c r="A102" s="40" t="s">
        <v>241</v>
      </c>
      <c r="B102" s="40" t="s">
        <v>247</v>
      </c>
      <c r="C102" s="41" t="s">
        <v>384</v>
      </c>
      <c r="D102" s="54"/>
      <c r="E102" s="100">
        <v>4.8633291625455058E-2</v>
      </c>
      <c r="F102" s="100">
        <v>1.5778218493520484</v>
      </c>
      <c r="G102" s="100" t="s">
        <v>444</v>
      </c>
      <c r="H102" s="100">
        <v>17.635658230311215</v>
      </c>
      <c r="I102" s="100">
        <v>4.0350021574999999E-2</v>
      </c>
      <c r="J102" s="100">
        <v>0.59078340254999995</v>
      </c>
      <c r="K102" s="100">
        <v>3.8570418286097059</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6268.7469999999994</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4.427362274410959E-4</v>
      </c>
      <c r="F104" s="100">
        <v>1.7207933978082193E-2</v>
      </c>
      <c r="G104" s="100" t="s">
        <v>444</v>
      </c>
      <c r="H104" s="100">
        <v>3.3983559866290411E-2</v>
      </c>
      <c r="I104" s="100">
        <v>1.8904640000000001E-4</v>
      </c>
      <c r="J104" s="100">
        <v>6.0984199999999998E-4</v>
      </c>
      <c r="K104" s="100">
        <v>1.4229613333333331E-3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27.577999999999999</v>
      </c>
      <c r="AL104" s="29" t="s">
        <v>243</v>
      </c>
    </row>
    <row r="105" spans="1:38" ht="26.25" customHeight="1" thickBot="1" x14ac:dyDescent="0.3">
      <c r="A105" s="40" t="s">
        <v>241</v>
      </c>
      <c r="B105" s="40" t="s">
        <v>252</v>
      </c>
      <c r="C105" s="41" t="s">
        <v>253</v>
      </c>
      <c r="D105" s="54"/>
      <c r="E105" s="100">
        <v>1.6458076062447487E-2</v>
      </c>
      <c r="F105" s="100">
        <v>0.3903787802438356</v>
      </c>
      <c r="G105" s="100" t="s">
        <v>444</v>
      </c>
      <c r="H105" s="100">
        <v>0.2863748227853653</v>
      </c>
      <c r="I105" s="100">
        <v>6.4362100000000004E-3</v>
      </c>
      <c r="J105" s="100">
        <v>1.0134619999999999E-2</v>
      </c>
      <c r="K105" s="100">
        <v>2.2046439999999997E-2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54.591000000000001</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4.1626622280426247E-2</v>
      </c>
      <c r="F107" s="100">
        <v>1.7281407</v>
      </c>
      <c r="G107" s="100" t="s">
        <v>444</v>
      </c>
      <c r="H107" s="100">
        <v>1.6059962242653971</v>
      </c>
      <c r="I107" s="100">
        <v>1.4238867200000001E-2</v>
      </c>
      <c r="J107" s="100">
        <v>0.266711264</v>
      </c>
      <c r="K107" s="100">
        <v>1.2668785039999999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10473.580000000002</v>
      </c>
      <c r="AL107" s="29" t="s">
        <v>243</v>
      </c>
    </row>
    <row r="108" spans="1:38" ht="26.25" customHeight="1" thickBot="1" x14ac:dyDescent="0.3">
      <c r="A108" s="40" t="s">
        <v>241</v>
      </c>
      <c r="B108" s="40" t="s">
        <v>257</v>
      </c>
      <c r="C108" s="41" t="s">
        <v>378</v>
      </c>
      <c r="D108" s="54"/>
      <c r="E108" s="100">
        <v>0.4439316748501998</v>
      </c>
      <c r="F108" s="100">
        <v>2.0967911619999997</v>
      </c>
      <c r="G108" s="100" t="s">
        <v>444</v>
      </c>
      <c r="H108" s="100">
        <v>2.7815088569849085</v>
      </c>
      <c r="I108" s="100">
        <v>3.4208783600000001E-2</v>
      </c>
      <c r="J108" s="100">
        <v>0.44524890000000006</v>
      </c>
      <c r="K108" s="100">
        <v>0.89049780000000012</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19414.733</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7.2475592573695759E-3</v>
      </c>
      <c r="F110" s="100">
        <v>0.26540972899999998</v>
      </c>
      <c r="G110" s="100" t="s">
        <v>444</v>
      </c>
      <c r="H110" s="100">
        <v>0.15150111140599457</v>
      </c>
      <c r="I110" s="100">
        <v>1.2853506000000001E-2</v>
      </c>
      <c r="J110" s="100">
        <v>6.3428285000000001E-2</v>
      </c>
      <c r="K110" s="100">
        <v>6.3428844999999998E-2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542.78199999999993</v>
      </c>
      <c r="AL110" s="29" t="s">
        <v>243</v>
      </c>
    </row>
    <row r="111" spans="1:38" ht="26.25" customHeight="1" thickBot="1" x14ac:dyDescent="0.3">
      <c r="A111" s="40" t="s">
        <v>241</v>
      </c>
      <c r="B111" s="40" t="s">
        <v>260</v>
      </c>
      <c r="C111" s="41" t="s">
        <v>374</v>
      </c>
      <c r="D111" s="54"/>
      <c r="E111" s="100">
        <v>5.1667999999999994E-5</v>
      </c>
      <c r="F111" s="100">
        <v>6.5790528000000001E-2</v>
      </c>
      <c r="G111" s="100" t="s">
        <v>444</v>
      </c>
      <c r="H111" s="100">
        <v>5.7230804999999996E-2</v>
      </c>
      <c r="I111" s="100">
        <v>1.400196E-4</v>
      </c>
      <c r="J111" s="100">
        <v>2.6670399999999999E-4</v>
      </c>
      <c r="K111" s="100">
        <v>6.0008399999999997E-4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51.667999999999999</v>
      </c>
      <c r="AL111" s="29" t="s">
        <v>243</v>
      </c>
    </row>
    <row r="112" spans="1:38" ht="26.25" customHeight="1" thickBot="1" x14ac:dyDescent="0.3">
      <c r="A112" s="40" t="s">
        <v>261</v>
      </c>
      <c r="B112" s="40" t="s">
        <v>262</v>
      </c>
      <c r="C112" s="41" t="s">
        <v>263</v>
      </c>
      <c r="D112" s="42"/>
      <c r="E112" s="100">
        <v>5.8425384516749146</v>
      </c>
      <c r="F112" s="100" t="s">
        <v>444</v>
      </c>
      <c r="G112" s="100" t="s">
        <v>444</v>
      </c>
      <c r="H112" s="100">
        <v>4.5128425616733931</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146063461.49187291</v>
      </c>
      <c r="AL112" s="29" t="s">
        <v>416</v>
      </c>
    </row>
    <row r="113" spans="1:38" ht="26.25" customHeight="1" thickBot="1" x14ac:dyDescent="0.3">
      <c r="A113" s="40" t="s">
        <v>261</v>
      </c>
      <c r="B113" s="55" t="s">
        <v>264</v>
      </c>
      <c r="C113" s="56" t="s">
        <v>265</v>
      </c>
      <c r="D113" s="42"/>
      <c r="E113" s="100">
        <v>6.7084802075700738</v>
      </c>
      <c r="F113" s="100">
        <v>1.4578962460477478</v>
      </c>
      <c r="G113" s="100" t="s">
        <v>444</v>
      </c>
      <c r="H113" s="100">
        <v>15.906750127965463</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122900209.86614063</v>
      </c>
      <c r="AL113" s="97" t="s">
        <v>432</v>
      </c>
    </row>
    <row r="114" spans="1:38" ht="26.25" customHeight="1" thickBot="1" x14ac:dyDescent="0.3">
      <c r="A114" s="40" t="s">
        <v>261</v>
      </c>
      <c r="B114" s="55" t="s">
        <v>266</v>
      </c>
      <c r="C114" s="56" t="s">
        <v>385</v>
      </c>
      <c r="D114" s="42"/>
      <c r="E114" s="100">
        <v>1.2393120000000001E-2</v>
      </c>
      <c r="F114" s="100" t="s">
        <v>444</v>
      </c>
      <c r="G114" s="100" t="s">
        <v>444</v>
      </c>
      <c r="H114" s="100">
        <v>6.2703300000000002E-3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309828.4049154825</v>
      </c>
      <c r="AL114" s="29" t="s">
        <v>410</v>
      </c>
    </row>
    <row r="115" spans="1:38" ht="26.25" customHeight="1" thickBot="1" x14ac:dyDescent="0.3">
      <c r="A115" s="40" t="s">
        <v>261</v>
      </c>
      <c r="B115" s="55" t="s">
        <v>267</v>
      </c>
      <c r="C115" s="56" t="s">
        <v>268</v>
      </c>
      <c r="D115" s="42"/>
      <c r="E115" s="100">
        <v>3.2491094399999997E-2</v>
      </c>
      <c r="F115" s="100" t="s">
        <v>444</v>
      </c>
      <c r="G115" s="100" t="s">
        <v>444</v>
      </c>
      <c r="H115" s="100">
        <v>3.4355838799999996E-2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812276.94549999991</v>
      </c>
      <c r="AL115" s="29" t="s">
        <v>410</v>
      </c>
    </row>
    <row r="116" spans="1:38" ht="26.25" customHeight="1" thickBot="1" x14ac:dyDescent="0.3">
      <c r="A116" s="40" t="s">
        <v>261</v>
      </c>
      <c r="B116" s="40" t="s">
        <v>269</v>
      </c>
      <c r="C116" s="46" t="s">
        <v>407</v>
      </c>
      <c r="D116" s="42"/>
      <c r="E116" s="100" t="s">
        <v>445</v>
      </c>
      <c r="F116" s="100">
        <v>5.9896295559119801E-2</v>
      </c>
      <c r="G116" s="100" t="s">
        <v>444</v>
      </c>
      <c r="H116" s="100">
        <v>7.2788488950494248</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71976266.228464574</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7.3737753549999993E-2</v>
      </c>
      <c r="J119" s="100">
        <v>1.3232487118</v>
      </c>
      <c r="K119" s="100">
        <v>1.3232487118</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1370284.8399999999</v>
      </c>
      <c r="AL119" s="29" t="s">
        <v>410</v>
      </c>
    </row>
    <row r="120" spans="1:38" ht="26.25" customHeight="1" thickBot="1" x14ac:dyDescent="0.3">
      <c r="A120" s="40" t="s">
        <v>261</v>
      </c>
      <c r="B120" s="40" t="s">
        <v>275</v>
      </c>
      <c r="C120" s="41" t="s">
        <v>276</v>
      </c>
      <c r="D120" s="42"/>
      <c r="E120" s="100" t="s">
        <v>444</v>
      </c>
      <c r="F120" s="100" t="s">
        <v>444</v>
      </c>
      <c r="G120" s="100" t="s">
        <v>444</v>
      </c>
      <c r="H120" s="100">
        <v>0.34778003400000002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10.3</v>
      </c>
      <c r="AL120" s="97" t="s">
        <v>433</v>
      </c>
    </row>
    <row r="121" spans="1:38" ht="26.25" customHeight="1" thickBot="1" x14ac:dyDescent="0.3">
      <c r="A121" s="40" t="s">
        <v>261</v>
      </c>
      <c r="B121" s="40" t="s">
        <v>277</v>
      </c>
      <c r="C121" s="46" t="s">
        <v>278</v>
      </c>
      <c r="D121" s="43"/>
      <c r="E121" s="100" t="s">
        <v>444</v>
      </c>
      <c r="F121" s="100">
        <v>1.22773209559998</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1427595.4599999767</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1.3123061323</v>
      </c>
      <c r="G125" s="100" t="s">
        <v>443</v>
      </c>
      <c r="H125" s="100" t="s">
        <v>443</v>
      </c>
      <c r="I125" s="100">
        <v>3.8878320560000002E-5</v>
      </c>
      <c r="J125" s="100">
        <v>2.5997340007999999E-4</v>
      </c>
      <c r="K125" s="100">
        <v>5.5024855816000002E-4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1905.618416</v>
      </c>
      <c r="AL125" s="29" t="s">
        <v>421</v>
      </c>
    </row>
    <row r="126" spans="1:38" ht="26.25" customHeight="1" thickBot="1" x14ac:dyDescent="0.3">
      <c r="A126" s="40" t="s">
        <v>286</v>
      </c>
      <c r="B126" s="40" t="s">
        <v>289</v>
      </c>
      <c r="C126" s="41" t="s">
        <v>290</v>
      </c>
      <c r="D126" s="42"/>
      <c r="E126" s="100" t="s">
        <v>443</v>
      </c>
      <c r="F126" s="100">
        <v>2.6999431479999999E-2</v>
      </c>
      <c r="G126" s="100" t="s">
        <v>444</v>
      </c>
      <c r="H126" s="100">
        <v>0.31307112000000004</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1304.4622400000001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1.36884E-2</v>
      </c>
      <c r="F128" s="100">
        <v>1.2982899999999999E-3</v>
      </c>
      <c r="G128" s="100">
        <v>1.2665E-3</v>
      </c>
      <c r="H128" s="100">
        <v>4.0290000000000002E-5</v>
      </c>
      <c r="I128" s="100">
        <v>1.5809999999999999E-4</v>
      </c>
      <c r="J128" s="100">
        <v>1.5809999999999999E-4</v>
      </c>
      <c r="K128" s="100">
        <v>1.5809999999999999E-4</v>
      </c>
      <c r="L128" s="100">
        <v>5.5600000000000001E-6</v>
      </c>
      <c r="M128" s="100">
        <v>4.4387000000000003E-3</v>
      </c>
      <c r="N128" s="100">
        <v>7.8557000000000002E-3</v>
      </c>
      <c r="O128" s="100">
        <v>2.363E-4</v>
      </c>
      <c r="P128" s="100">
        <v>1.037E-4</v>
      </c>
      <c r="Q128" s="100">
        <v>9.3669999999999995E-4</v>
      </c>
      <c r="R128" s="100">
        <v>7.1094000000000001E-3</v>
      </c>
      <c r="S128" s="100">
        <v>1.4602999999999999E-3</v>
      </c>
      <c r="T128" s="100">
        <v>3.3048000000000001E-3</v>
      </c>
      <c r="U128" s="100">
        <v>3.7060000000000001E-4</v>
      </c>
      <c r="V128" s="100">
        <v>3.1108299999999998E-2</v>
      </c>
      <c r="W128" s="100">
        <v>1.3106999999999999E-3</v>
      </c>
      <c r="X128" s="100">
        <v>1.4280000000000001E-7</v>
      </c>
      <c r="Y128" s="100">
        <v>3.0429999999999999E-7</v>
      </c>
      <c r="Z128" s="100">
        <v>1.6150000000000001E-7</v>
      </c>
      <c r="AA128" s="100">
        <v>1.9719999999999999E-7</v>
      </c>
      <c r="AB128" s="100">
        <v>8.0579999999999998E-7</v>
      </c>
      <c r="AC128" s="100">
        <v>7.6999999999999996E-4</v>
      </c>
      <c r="AD128" s="100">
        <v>6.7299999999999999E-3</v>
      </c>
      <c r="AE128" s="101"/>
      <c r="AF128" s="100" t="s">
        <v>444</v>
      </c>
      <c r="AG128" s="100" t="s">
        <v>444</v>
      </c>
      <c r="AH128" s="100" t="s">
        <v>444</v>
      </c>
      <c r="AI128" s="100" t="s">
        <v>444</v>
      </c>
      <c r="AJ128" s="100" t="s">
        <v>444</v>
      </c>
      <c r="AK128" s="100">
        <v>17</v>
      </c>
      <c r="AL128" s="29" t="s">
        <v>298</v>
      </c>
    </row>
    <row r="129" spans="1:38" ht="26.25" customHeight="1" thickBot="1" x14ac:dyDescent="0.3">
      <c r="A129" s="40" t="s">
        <v>286</v>
      </c>
      <c r="B129" s="44" t="s">
        <v>296</v>
      </c>
      <c r="C129" s="52" t="s">
        <v>297</v>
      </c>
      <c r="D129" s="42"/>
      <c r="E129" s="100">
        <v>0.18781129780986744</v>
      </c>
      <c r="F129" s="100">
        <v>0.199022</v>
      </c>
      <c r="G129" s="100">
        <v>1.1381275999999998</v>
      </c>
      <c r="H129" s="100" t="s">
        <v>445</v>
      </c>
      <c r="I129" s="100">
        <v>3.1915868E-2</v>
      </c>
      <c r="J129" s="100">
        <v>3.2000342000000001E-2</v>
      </c>
      <c r="K129" s="100">
        <v>3.2102600000000002E-2</v>
      </c>
      <c r="L129" s="100">
        <v>2.5442440599999998E-2</v>
      </c>
      <c r="M129" s="100">
        <v>0.68273322598513286</v>
      </c>
      <c r="N129" s="100">
        <v>7.6600000000000001E-3</v>
      </c>
      <c r="O129" s="100">
        <v>2.7499999999999998E-3</v>
      </c>
      <c r="P129" s="100">
        <v>2.5000000000000001E-3</v>
      </c>
      <c r="Q129" s="100">
        <v>1.0789999999999999E-2</v>
      </c>
      <c r="R129" s="100">
        <v>6.4900000000000001E-3</v>
      </c>
      <c r="S129" s="100">
        <v>3.4499999999999999E-3</v>
      </c>
      <c r="T129" s="100">
        <v>4.7000000000000002E-3</v>
      </c>
      <c r="U129" s="100">
        <v>1.7539070000000001E-3</v>
      </c>
      <c r="V129" s="100">
        <v>4.8490369999999996E-3</v>
      </c>
      <c r="W129" s="100" t="s">
        <v>443</v>
      </c>
      <c r="X129" s="100" t="s">
        <v>443</v>
      </c>
      <c r="Y129" s="100" t="s">
        <v>443</v>
      </c>
      <c r="Z129" s="100" t="s">
        <v>443</v>
      </c>
      <c r="AA129" s="100" t="s">
        <v>443</v>
      </c>
      <c r="AB129" s="100" t="s">
        <v>443</v>
      </c>
      <c r="AC129" s="100" t="s">
        <v>445</v>
      </c>
      <c r="AD129" s="100" t="s">
        <v>443</v>
      </c>
      <c r="AE129" s="101"/>
      <c r="AF129" s="100" t="s">
        <v>444</v>
      </c>
      <c r="AG129" s="100" t="s">
        <v>444</v>
      </c>
      <c r="AH129" s="100" t="s">
        <v>444</v>
      </c>
      <c r="AI129" s="100" t="s">
        <v>444</v>
      </c>
      <c r="AJ129" s="100" t="s">
        <v>444</v>
      </c>
      <c r="AK129" s="100">
        <v>27.611899999999999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2.5177202266536736E-2</v>
      </c>
      <c r="F132" s="100">
        <v>9.285091199999998E-3</v>
      </c>
      <c r="G132" s="100">
        <v>7.2570609932175048E-4</v>
      </c>
      <c r="H132" s="100" t="s">
        <v>445</v>
      </c>
      <c r="I132" s="100">
        <v>1.8197803232041459E-5</v>
      </c>
      <c r="J132" s="100">
        <v>6.7828175683063625E-5</v>
      </c>
      <c r="K132" s="100">
        <v>8.6025978915105068E-5</v>
      </c>
      <c r="L132" s="100">
        <v>2.3739861489072267E-6</v>
      </c>
      <c r="M132" s="100">
        <v>4.9871264237710995E-4</v>
      </c>
      <c r="N132" s="100">
        <v>0.55268399999999984</v>
      </c>
      <c r="O132" s="100">
        <v>0.17685887999999997</v>
      </c>
      <c r="P132" s="100">
        <v>2.5423463999999996E-2</v>
      </c>
      <c r="Q132" s="100">
        <v>5.1952295999999995E-2</v>
      </c>
      <c r="R132" s="100">
        <v>0.15475151999999998</v>
      </c>
      <c r="S132" s="100">
        <v>0.44214719999999991</v>
      </c>
      <c r="T132" s="100">
        <v>8.8429439999999984E-2</v>
      </c>
      <c r="U132" s="100">
        <v>1.6580519999999997E-3</v>
      </c>
      <c r="V132" s="100">
        <v>0.72954287999999989</v>
      </c>
      <c r="W132" s="100">
        <v>51.399611999999998</v>
      </c>
      <c r="X132" s="100">
        <v>5.6373767999999993E-6</v>
      </c>
      <c r="Y132" s="100">
        <v>7.7375759999999994E-7</v>
      </c>
      <c r="Z132" s="100">
        <v>6.7427447999999989E-6</v>
      </c>
      <c r="AA132" s="100">
        <v>1.105368E-6</v>
      </c>
      <c r="AB132" s="100">
        <v>1.4259247199999999E-5</v>
      </c>
      <c r="AC132" s="100">
        <v>5.1952295999999995E-2</v>
      </c>
      <c r="AD132" s="100">
        <v>4.974155999999999E-2</v>
      </c>
      <c r="AE132" s="101"/>
      <c r="AF132" s="100" t="s">
        <v>444</v>
      </c>
      <c r="AG132" s="100" t="s">
        <v>444</v>
      </c>
      <c r="AH132" s="100" t="s">
        <v>444</v>
      </c>
      <c r="AI132" s="100" t="s">
        <v>444</v>
      </c>
      <c r="AJ132" s="100" t="s">
        <v>444</v>
      </c>
      <c r="AK132" s="100">
        <v>11.053679999999998</v>
      </c>
      <c r="AL132" s="29" t="s">
        <v>412</v>
      </c>
    </row>
    <row r="133" spans="1:38" ht="26.25" customHeight="1" thickBot="1" x14ac:dyDescent="0.3">
      <c r="A133" s="40" t="s">
        <v>286</v>
      </c>
      <c r="B133" s="44" t="s">
        <v>305</v>
      </c>
      <c r="C133" s="52" t="s">
        <v>306</v>
      </c>
      <c r="D133" s="42"/>
      <c r="E133" s="100">
        <v>1.3023455E-2</v>
      </c>
      <c r="F133" s="100">
        <v>2.0522100000000001E-4</v>
      </c>
      <c r="G133" s="100">
        <v>1.7838210000000001E-3</v>
      </c>
      <c r="H133" s="100" t="s">
        <v>443</v>
      </c>
      <c r="I133" s="100">
        <v>7.005330956363641E-4</v>
      </c>
      <c r="J133" s="100">
        <v>7.005330956363641E-4</v>
      </c>
      <c r="K133" s="100">
        <v>7.6147011563636408E-4</v>
      </c>
      <c r="L133" s="100" t="s">
        <v>443</v>
      </c>
      <c r="M133" s="100">
        <v>2.2100399999999999E-3</v>
      </c>
      <c r="N133" s="100">
        <v>4.7405020999999998E-4</v>
      </c>
      <c r="O133" s="100">
        <v>7.9405210000000004E-5</v>
      </c>
      <c r="P133" s="100">
        <v>2.9983962154778998E-2</v>
      </c>
      <c r="Q133" s="100">
        <v>2.1484527000000003E-4</v>
      </c>
      <c r="R133" s="100">
        <v>2.1405491999999999E-4</v>
      </c>
      <c r="S133" s="100">
        <v>1.9621701000000001E-4</v>
      </c>
      <c r="T133" s="100">
        <v>2.7357131000000002E-4</v>
      </c>
      <c r="U133" s="100">
        <v>3.1224846E-4</v>
      </c>
      <c r="V133" s="100">
        <v>2.5276508400000003E-3</v>
      </c>
      <c r="W133" s="100">
        <v>2.4877320000000003E-3</v>
      </c>
      <c r="X133" s="100">
        <v>2.0837239999999998E-7</v>
      </c>
      <c r="Y133" s="100">
        <v>1.1382047000000001E-7</v>
      </c>
      <c r="Z133" s="100">
        <v>1.0166508E-7</v>
      </c>
      <c r="AA133" s="100">
        <v>1.1034892999999999E-7</v>
      </c>
      <c r="AB133" s="100">
        <v>5.3419688000000002E-7</v>
      </c>
      <c r="AC133" s="100">
        <v>2.37105E-3</v>
      </c>
      <c r="AD133" s="100">
        <v>6.4728700000000004E-3</v>
      </c>
      <c r="AE133" s="101"/>
      <c r="AF133" s="100" t="s">
        <v>444</v>
      </c>
      <c r="AG133" s="100" t="s">
        <v>444</v>
      </c>
      <c r="AH133" s="100" t="s">
        <v>444</v>
      </c>
      <c r="AI133" s="100" t="s">
        <v>444</v>
      </c>
      <c r="AJ133" s="100" t="s">
        <v>444</v>
      </c>
      <c r="AK133" s="100">
        <v>45663</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6.7406417188847503E-2</v>
      </c>
      <c r="F135" s="100">
        <v>2.6072293440000002E-2</v>
      </c>
      <c r="G135" s="100">
        <v>2.3316685191110799E-3</v>
      </c>
      <c r="H135" s="100" t="s">
        <v>443</v>
      </c>
      <c r="I135" s="100">
        <v>8.8815373591594596E-2</v>
      </c>
      <c r="J135" s="100">
        <v>9.5598409283554106E-2</v>
      </c>
      <c r="K135" s="100">
        <v>9.8354017533412594E-2</v>
      </c>
      <c r="L135" s="100">
        <v>3.73024569084697E-2</v>
      </c>
      <c r="M135" s="100">
        <v>1.18342775838156</v>
      </c>
      <c r="N135" s="100">
        <v>1.0386523403312999E-2</v>
      </c>
      <c r="O135" s="100">
        <v>2.119698653737E-3</v>
      </c>
      <c r="P135" s="100" t="s">
        <v>443</v>
      </c>
      <c r="Q135" s="100">
        <v>8.6907644803230003E-3</v>
      </c>
      <c r="R135" s="100">
        <v>2.11969865374E-4</v>
      </c>
      <c r="S135" s="100">
        <v>4.2393973074750001E-3</v>
      </c>
      <c r="T135" s="100" t="s">
        <v>443</v>
      </c>
      <c r="U135" s="100">
        <v>1.483789057616E-3</v>
      </c>
      <c r="V135" s="100">
        <v>0.371583174000156</v>
      </c>
      <c r="W135" s="100">
        <v>15.23938272</v>
      </c>
      <c r="X135" s="100">
        <v>1.955022704E-2</v>
      </c>
      <c r="Y135" s="100">
        <v>2.5845359670000002E-2</v>
      </c>
      <c r="Z135" s="100">
        <v>1.0658037319999999E-2</v>
      </c>
      <c r="AA135" s="100">
        <v>1.5152278070000001E-2</v>
      </c>
      <c r="AB135" s="100">
        <v>7.1205902099999996E-2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9.5537474500000004E-3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636916265.73359692</v>
      </c>
      <c r="AL136" s="98" t="s">
        <v>436</v>
      </c>
    </row>
    <row r="137" spans="1:38" ht="26.25" customHeight="1" thickBot="1" x14ac:dyDescent="0.3">
      <c r="A137" s="40" t="s">
        <v>286</v>
      </c>
      <c r="B137" s="40" t="s">
        <v>313</v>
      </c>
      <c r="C137" s="41" t="s">
        <v>314</v>
      </c>
      <c r="D137" s="42"/>
      <c r="E137" s="100">
        <v>2.4741576138278702E-4</v>
      </c>
      <c r="F137" s="100" t="s">
        <v>445</v>
      </c>
      <c r="G137" s="100" t="s">
        <v>443</v>
      </c>
      <c r="H137" s="100">
        <v>5.3507552870090602E-3</v>
      </c>
      <c r="I137" s="100" t="s">
        <v>444</v>
      </c>
      <c r="J137" s="100" t="s">
        <v>444</v>
      </c>
      <c r="K137" s="100" t="s">
        <v>444</v>
      </c>
      <c r="L137" s="100" t="s">
        <v>444</v>
      </c>
      <c r="M137" s="100">
        <v>1.1681105349274799E-3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1.7071030000000001E-2</v>
      </c>
      <c r="G139" s="100">
        <v>2.1447000000000001E-2</v>
      </c>
      <c r="H139" s="100">
        <v>3.5329999999999945E-3</v>
      </c>
      <c r="I139" s="100">
        <v>0.65843455396055695</v>
      </c>
      <c r="J139" s="100">
        <v>0.65843455396055695</v>
      </c>
      <c r="K139" s="100">
        <v>0.65850615396055701</v>
      </c>
      <c r="L139" s="100" t="s">
        <v>443</v>
      </c>
      <c r="M139" s="100" t="s">
        <v>443</v>
      </c>
      <c r="N139" s="100">
        <v>2.3439569482300001E-3</v>
      </c>
      <c r="O139" s="100">
        <v>4.0004294514600003E-3</v>
      </c>
      <c r="P139" s="100">
        <v>2.2011229451459998E-2</v>
      </c>
      <c r="Q139" s="100">
        <v>6.5049001693949999E-3</v>
      </c>
      <c r="R139" s="100">
        <v>6.1840571492490001E-3</v>
      </c>
      <c r="S139" s="100">
        <v>1.4070295766137001E-2</v>
      </c>
      <c r="T139" s="100">
        <v>3.2251000000000003E-4</v>
      </c>
      <c r="U139" s="100">
        <v>3.6999999999999999E-4</v>
      </c>
      <c r="V139" s="100">
        <v>9.960140000000001E-3</v>
      </c>
      <c r="W139" s="100">
        <v>6.5651129040000002</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1200</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305.88826737036476</v>
      </c>
      <c r="F141" s="102">
        <f t="shared" ref="F141:AD141" si="0">SUM(F14:F140)</f>
        <v>167.54629467443095</v>
      </c>
      <c r="G141" s="102">
        <f t="shared" si="0"/>
        <v>123.47709426035468</v>
      </c>
      <c r="H141" s="102">
        <f t="shared" si="0"/>
        <v>76.478586656751645</v>
      </c>
      <c r="I141" s="102">
        <f t="shared" si="0"/>
        <v>32.524426017467839</v>
      </c>
      <c r="J141" s="102">
        <f t="shared" si="0"/>
        <v>43.039228916106353</v>
      </c>
      <c r="K141" s="102">
        <f t="shared" si="0"/>
        <v>66.020325729184165</v>
      </c>
      <c r="L141" s="102">
        <f t="shared" si="0"/>
        <v>7.5800597447382847</v>
      </c>
      <c r="M141" s="102">
        <f t="shared" si="0"/>
        <v>615.76351655974452</v>
      </c>
      <c r="N141" s="102">
        <f t="shared" si="0"/>
        <v>68.979704461880118</v>
      </c>
      <c r="O141" s="102">
        <f t="shared" si="0"/>
        <v>2.2987265637395966</v>
      </c>
      <c r="P141" s="102">
        <f t="shared" si="0"/>
        <v>3.1925090690204048</v>
      </c>
      <c r="Q141" s="102">
        <f t="shared" si="0"/>
        <v>3.9195472194074212</v>
      </c>
      <c r="R141" s="102">
        <f>SUM(R14:R140)</f>
        <v>23.146332161389754</v>
      </c>
      <c r="S141" s="102">
        <f t="shared" si="0"/>
        <v>103.44136974881847</v>
      </c>
      <c r="T141" s="102">
        <f t="shared" si="0"/>
        <v>26.296549874617142</v>
      </c>
      <c r="U141" s="102">
        <f t="shared" si="0"/>
        <v>15.194603442478805</v>
      </c>
      <c r="V141" s="102">
        <f t="shared" si="0"/>
        <v>146.9378856596858</v>
      </c>
      <c r="W141" s="102">
        <f t="shared" si="0"/>
        <v>113.23583598042744</v>
      </c>
      <c r="X141" s="102">
        <f t="shared" si="0"/>
        <v>5.7578605894755395</v>
      </c>
      <c r="Y141" s="102">
        <f t="shared" si="0"/>
        <v>6.2316558555595556</v>
      </c>
      <c r="Z141" s="102">
        <f t="shared" si="0"/>
        <v>3.3923354307077491</v>
      </c>
      <c r="AA141" s="102">
        <f t="shared" si="0"/>
        <v>2.9847603577316728</v>
      </c>
      <c r="AB141" s="102">
        <f t="shared" si="0"/>
        <v>18.366615346863384</v>
      </c>
      <c r="AC141" s="102">
        <f t="shared" si="0"/>
        <v>20.230551593115059</v>
      </c>
      <c r="AD141" s="102">
        <f t="shared" si="0"/>
        <v>83.710473297177032</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50.010803320985659</v>
      </c>
      <c r="F143" s="100">
        <v>8.657110522059984</v>
      </c>
      <c r="G143" s="100">
        <v>6.9338832031688363E-2</v>
      </c>
      <c r="H143" s="100">
        <v>1.355887004479315</v>
      </c>
      <c r="I143" s="100">
        <v>2.6692057070572939</v>
      </c>
      <c r="J143" s="100">
        <v>2.6692057070572939</v>
      </c>
      <c r="K143" s="100">
        <v>2.6692057070572939</v>
      </c>
      <c r="L143" s="100">
        <v>2.1318245608220381</v>
      </c>
      <c r="M143" s="100">
        <v>73.568154373232431</v>
      </c>
      <c r="N143" s="100">
        <v>4.1653330625033652E-2</v>
      </c>
      <c r="O143" s="100">
        <v>3.9307574960835412E-4</v>
      </c>
      <c r="P143" s="100">
        <v>2.655281907028435E-2</v>
      </c>
      <c r="Q143" s="100">
        <v>6.6524581611109869E-4</v>
      </c>
      <c r="R143" s="100">
        <v>3.3332003213166379E-2</v>
      </c>
      <c r="S143" s="100">
        <v>2.268489544702583E-2</v>
      </c>
      <c r="T143" s="100">
        <v>3.3858882450175558E-3</v>
      </c>
      <c r="U143" s="100">
        <v>5.4434013300548947E-4</v>
      </c>
      <c r="V143" s="100">
        <v>9.4354053447819761E-2</v>
      </c>
      <c r="W143" s="100">
        <v>3.7139074999999999</v>
      </c>
      <c r="X143" s="100">
        <v>0.1022253783934</v>
      </c>
      <c r="Y143" s="100">
        <v>0.11513909115670001</v>
      </c>
      <c r="Z143" s="100">
        <v>8.9285653566299999E-2</v>
      </c>
      <c r="AA143" s="100">
        <v>9.7867677070800019E-2</v>
      </c>
      <c r="AB143" s="100">
        <v>0.40451780018720007</v>
      </c>
      <c r="AC143" s="100">
        <v>3.7139086999999999E-3</v>
      </c>
      <c r="AD143" s="100">
        <v>7.4404849999999993E-4</v>
      </c>
      <c r="AE143" s="108"/>
      <c r="AF143" s="100">
        <v>184402.93551644648</v>
      </c>
      <c r="AG143" s="100" t="s">
        <v>444</v>
      </c>
      <c r="AH143" s="100">
        <v>0.18806374070000001</v>
      </c>
      <c r="AI143" s="100" t="s">
        <v>444</v>
      </c>
      <c r="AJ143" s="100">
        <v>2.47316016E-2</v>
      </c>
      <c r="AK143" s="100" t="s">
        <v>444</v>
      </c>
      <c r="AL143" s="32" t="s">
        <v>49</v>
      </c>
    </row>
    <row r="144" spans="1:38" ht="26.25" customHeight="1" thickBot="1" x14ac:dyDescent="0.3">
      <c r="A144" s="65"/>
      <c r="B144" s="32" t="s">
        <v>346</v>
      </c>
      <c r="C144" s="66" t="s">
        <v>353</v>
      </c>
      <c r="D144" s="67" t="s">
        <v>279</v>
      </c>
      <c r="E144" s="100">
        <v>11.205103895617585</v>
      </c>
      <c r="F144" s="100">
        <v>1.2956725565578553</v>
      </c>
      <c r="G144" s="100">
        <v>1.3556504343146101E-2</v>
      </c>
      <c r="H144" s="100">
        <v>2.725556414679367E-2</v>
      </c>
      <c r="I144" s="100">
        <v>0.89788887741289836</v>
      </c>
      <c r="J144" s="100">
        <v>0.89788887741289836</v>
      </c>
      <c r="K144" s="100">
        <v>0.89788887741289836</v>
      </c>
      <c r="L144" s="100">
        <v>0.69981451601044076</v>
      </c>
      <c r="M144" s="100">
        <v>7.3551307148488014</v>
      </c>
      <c r="N144" s="100">
        <v>1.2343393913771109E-3</v>
      </c>
      <c r="O144" s="100">
        <v>4.3046113355774224E-5</v>
      </c>
      <c r="P144" s="100">
        <v>4.2408214060087939E-3</v>
      </c>
      <c r="Q144" s="100">
        <v>8.3515693833922271E-5</v>
      </c>
      <c r="R144" s="100">
        <v>6.6041396633791669E-3</v>
      </c>
      <c r="S144" s="100">
        <v>4.4357514059526716E-3</v>
      </c>
      <c r="T144" s="100">
        <v>2.1083244658748963E-4</v>
      </c>
      <c r="U144" s="100">
        <v>8.0939160956296094E-5</v>
      </c>
      <c r="V144" s="100">
        <v>1.4491752985804515E-2</v>
      </c>
      <c r="W144" s="100">
        <v>0.58641790000000005</v>
      </c>
      <c r="X144" s="100">
        <v>1.7374697984000001E-2</v>
      </c>
      <c r="Y144" s="100">
        <v>1.9497107973399999E-2</v>
      </c>
      <c r="Z144" s="100">
        <v>1.5263701246900001E-2</v>
      </c>
      <c r="AA144" s="100">
        <v>1.6241169726299999E-2</v>
      </c>
      <c r="AB144" s="100">
        <v>6.8376676930599983E-2</v>
      </c>
      <c r="AC144" s="100">
        <v>5.8641840000000004E-4</v>
      </c>
      <c r="AD144" s="100">
        <v>1.1881420000000001E-4</v>
      </c>
      <c r="AE144" s="108"/>
      <c r="AF144" s="100">
        <v>33484.724847937396</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70.715027168359967</v>
      </c>
      <c r="F145" s="100">
        <v>2.5507675092064512</v>
      </c>
      <c r="G145" s="100">
        <v>4.3577014457387708E-2</v>
      </c>
      <c r="H145" s="100">
        <v>3.5084287176920539E-2</v>
      </c>
      <c r="I145" s="100">
        <v>1.5771640784564842</v>
      </c>
      <c r="J145" s="100">
        <v>1.5771640784564842</v>
      </c>
      <c r="K145" s="100">
        <v>1.5771640784564842</v>
      </c>
      <c r="L145" s="100">
        <v>1.0443448408973115</v>
      </c>
      <c r="M145" s="100">
        <v>17.914820538105452</v>
      </c>
      <c r="N145" s="100">
        <v>1.2542729235034738E-3</v>
      </c>
      <c r="O145" s="100">
        <v>1.250932214208085E-4</v>
      </c>
      <c r="P145" s="100">
        <v>1.3258543045407229E-2</v>
      </c>
      <c r="Q145" s="100">
        <v>2.5017573544002918E-4</v>
      </c>
      <c r="R145" s="100">
        <v>2.1262881691297628E-2</v>
      </c>
      <c r="S145" s="100">
        <v>1.4258667787481603E-2</v>
      </c>
      <c r="T145" s="100">
        <v>5.0053349670705076E-4</v>
      </c>
      <c r="U145" s="100">
        <v>2.5016502803844136E-4</v>
      </c>
      <c r="V145" s="100">
        <v>4.5029383824871816E-2</v>
      </c>
      <c r="W145" s="100">
        <v>0.60958469999999998</v>
      </c>
      <c r="X145" s="100">
        <v>9.0527077341999995E-3</v>
      </c>
      <c r="Y145" s="100">
        <v>5.4819174610900002E-2</v>
      </c>
      <c r="Z145" s="100">
        <v>6.1256655666200005E-2</v>
      </c>
      <c r="AA145" s="100">
        <v>1.4081989809600001E-2</v>
      </c>
      <c r="AB145" s="100">
        <v>0.13921052782090002</v>
      </c>
      <c r="AC145" s="100">
        <v>5.6193539999999998E-4</v>
      </c>
      <c r="AD145" s="100">
        <v>1.167857E-4</v>
      </c>
      <c r="AE145" s="108"/>
      <c r="AF145" s="100">
        <v>106803.5027287686</v>
      </c>
      <c r="AG145" s="100" t="s">
        <v>444</v>
      </c>
      <c r="AH145" s="100">
        <v>12.4614289013</v>
      </c>
      <c r="AI145" s="100" t="s">
        <v>444</v>
      </c>
      <c r="AJ145" s="100" t="s">
        <v>444</v>
      </c>
      <c r="AK145" s="100" t="s">
        <v>444</v>
      </c>
      <c r="AL145" s="32" t="s">
        <v>49</v>
      </c>
    </row>
    <row r="146" spans="1:38" ht="26.25" customHeight="1" thickBot="1" x14ac:dyDescent="0.3">
      <c r="A146" s="65"/>
      <c r="B146" s="32" t="s">
        <v>348</v>
      </c>
      <c r="C146" s="66" t="s">
        <v>355</v>
      </c>
      <c r="D146" s="67" t="s">
        <v>279</v>
      </c>
      <c r="E146" s="100">
        <v>0.44143310227974408</v>
      </c>
      <c r="F146" s="100">
        <v>3.1307564350575428</v>
      </c>
      <c r="G146" s="100">
        <v>7.9371717568808733E-4</v>
      </c>
      <c r="H146" s="100">
        <v>3.0879625691930556E-3</v>
      </c>
      <c r="I146" s="100">
        <v>6.0149662050043434E-2</v>
      </c>
      <c r="J146" s="100">
        <v>6.0149662050043434E-2</v>
      </c>
      <c r="K146" s="100">
        <v>6.0149662050043434E-2</v>
      </c>
      <c r="L146" s="100">
        <v>1.025034826068837E-2</v>
      </c>
      <c r="M146" s="100">
        <v>19.417944995994276</v>
      </c>
      <c r="N146" s="100">
        <v>1.9259304560439927E-3</v>
      </c>
      <c r="O146" s="100">
        <v>1.5295025124865292E-3</v>
      </c>
      <c r="P146" s="100">
        <v>5.0179047396968035E-4</v>
      </c>
      <c r="Q146" s="100">
        <v>1.7303119792057943E-5</v>
      </c>
      <c r="R146" s="100">
        <v>6.7548059337040551E-3</v>
      </c>
      <c r="S146" s="100">
        <v>0.25924603873745955</v>
      </c>
      <c r="T146" s="100">
        <v>1.0748440321128644E-2</v>
      </c>
      <c r="U146" s="100">
        <v>1.5228447620510388E-3</v>
      </c>
      <c r="V146" s="100">
        <v>0.15176930548001655</v>
      </c>
      <c r="W146" s="100">
        <v>4.1811799999999996E-2</v>
      </c>
      <c r="X146" s="100">
        <v>5.2068807049999999E-4</v>
      </c>
      <c r="Y146" s="100">
        <v>7.5687234560000002E-4</v>
      </c>
      <c r="Z146" s="100">
        <v>3.7776833950000006E-4</v>
      </c>
      <c r="AA146" s="100">
        <v>8.5852602260000008E-4</v>
      </c>
      <c r="AB146" s="100">
        <v>2.5138547782000004E-3</v>
      </c>
      <c r="AC146" s="100">
        <v>4.18124E-5</v>
      </c>
      <c r="AD146" s="100">
        <v>2.1044200000000001E-5</v>
      </c>
      <c r="AE146" s="108"/>
      <c r="AF146" s="100">
        <v>2524.7558859250003</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2.6876812789277413</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124.7095939221</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1.2308360071710733</v>
      </c>
      <c r="J148" s="100">
        <v>2.3268739509178631</v>
      </c>
      <c r="K148" s="100">
        <v>3.0265985430886486</v>
      </c>
      <c r="L148" s="100">
        <v>0.29245091577491206</v>
      </c>
      <c r="M148" s="100" t="s">
        <v>444</v>
      </c>
      <c r="N148" s="100">
        <v>8.4599282082713128</v>
      </c>
      <c r="O148" s="100">
        <v>3.8022887898950246E-2</v>
      </c>
      <c r="P148" s="100" t="s">
        <v>443</v>
      </c>
      <c r="Q148" s="100">
        <v>9.7146533296947113E-2</v>
      </c>
      <c r="R148" s="100">
        <v>3.1472024871358455</v>
      </c>
      <c r="S148" s="100">
        <v>69.013415933719756</v>
      </c>
      <c r="T148" s="100">
        <v>0.48995001887707534</v>
      </c>
      <c r="U148" s="100">
        <v>6.0531970861772935E-2</v>
      </c>
      <c r="V148" s="100">
        <v>24.169618339663963</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98273.862328599498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0.55933235326741226</v>
      </c>
      <c r="J149" s="100">
        <v>1.0358006541989115</v>
      </c>
      <c r="K149" s="100">
        <v>2.0716013083978231</v>
      </c>
      <c r="L149" s="100">
        <v>2.1958973869016917E-2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98273.862328599498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290.75779661649642</v>
      </c>
      <c r="F152" s="113">
        <f t="shared" ref="F152:AD152" si="1">SUM(F$141, F$151, IF(AND(ISNUMBER(SEARCH($B$4,"AT|BE|CH|GB|IE|LT|LU|NL")),SUM(F$143:F$149)&gt;0),SUM(F$143:F$149)-SUM(F$27:F$33),0))</f>
        <v>164.47189718378587</v>
      </c>
      <c r="G152" s="113">
        <f t="shared" si="1"/>
        <v>123.46303987038421</v>
      </c>
      <c r="H152" s="113">
        <f t="shared" si="1"/>
        <v>76.234726797780411</v>
      </c>
      <c r="I152" s="113">
        <f t="shared" si="1"/>
        <v>31.797346958685406</v>
      </c>
      <c r="J152" s="113">
        <f t="shared" si="1"/>
        <v>42.136952750864687</v>
      </c>
      <c r="K152" s="113">
        <f t="shared" si="1"/>
        <v>64.926508328086186</v>
      </c>
      <c r="L152" s="113">
        <f t="shared" si="1"/>
        <v>7.1535481082367376</v>
      </c>
      <c r="M152" s="113">
        <f t="shared" si="1"/>
        <v>593.58316097860529</v>
      </c>
      <c r="N152" s="113">
        <f t="shared" si="1"/>
        <v>68.020351334306881</v>
      </c>
      <c r="O152" s="113">
        <f t="shared" si="1"/>
        <v>2.2940940186122973</v>
      </c>
      <c r="P152" s="113">
        <f t="shared" si="1"/>
        <v>3.1871339806197847</v>
      </c>
      <c r="Q152" s="113">
        <f t="shared" si="1"/>
        <v>3.9084985941383468</v>
      </c>
      <c r="R152" s="113">
        <f t="shared" si="1"/>
        <v>22.784439825564341</v>
      </c>
      <c r="S152" s="113">
        <f t="shared" si="1"/>
        <v>95.62518047916673</v>
      </c>
      <c r="T152" s="113">
        <f t="shared" si="1"/>
        <v>26.238816091467854</v>
      </c>
      <c r="U152" s="113">
        <f t="shared" si="1"/>
        <v>15.187460170896502</v>
      </c>
      <c r="V152" s="113">
        <f t="shared" si="1"/>
        <v>144.19597428054598</v>
      </c>
      <c r="W152" s="113">
        <f t="shared" si="1"/>
        <v>112.72928268042743</v>
      </c>
      <c r="X152" s="113">
        <f t="shared" si="1"/>
        <v>5.7451131336437395</v>
      </c>
      <c r="Y152" s="113">
        <f t="shared" si="1"/>
        <v>6.2127597805600558</v>
      </c>
      <c r="Z152" s="113">
        <f t="shared" si="1"/>
        <v>3.3759156076418493</v>
      </c>
      <c r="AA152" s="113">
        <f t="shared" si="1"/>
        <v>2.9717678653149728</v>
      </c>
      <c r="AB152" s="113">
        <f t="shared" si="1"/>
        <v>18.305559500549485</v>
      </c>
      <c r="AC152" s="113">
        <f t="shared" si="1"/>
        <v>20.23004919841506</v>
      </c>
      <c r="AD152" s="113">
        <f t="shared" si="1"/>
        <v>83.710370087777036</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290.75779661649642</v>
      </c>
      <c r="F154" s="113">
        <f>SUM(F$141, F$153, -1 * IF(OR($B$6=2005,$B$6&gt;=2020),SUM(F$99:F$122),0), IF(AND(ISNUMBER(SEARCH($B$4,"AT|BE|CH|GB|IE|LT|LU|NL")),SUM(F$143:F$149)&gt;0),SUM(F$143:F$149)-SUM(F$27:F$33),0))</f>
        <v>164.47189718378587</v>
      </c>
      <c r="G154" s="113">
        <f>SUM(G$141, G$153, IF(AND(ISNUMBER(SEARCH($B$4,"AT|BE|CH|GB|IE|LT|LU|NL")),SUM(G$143:G$149)&gt;0),SUM(G$143:G$149)-SUM(G$27:G$33),0))</f>
        <v>123.46303987038421</v>
      </c>
      <c r="H154" s="113">
        <f>SUM(H$141, H$153, IF(AND(ISNUMBER(SEARCH($B$4,"AT|BE|CH|GB|IE|LT|LU|NL")),SUM(H$143:H$149)&gt;0),SUM(H$143:H$149)-SUM(H$27:H$33),0))</f>
        <v>76.234726797780411</v>
      </c>
      <c r="I154" s="113">
        <f t="shared" ref="I154:AD154" si="2">SUM(I$141, I$153, IF(AND(ISNUMBER(SEARCH($B$4,"AT|BE|CH|GB|IE|LT|LU|NL")),SUM(I$143:I$149)&gt;0),SUM(I$143:I$149)-SUM(I$27:I$33),0))</f>
        <v>31.797346958685406</v>
      </c>
      <c r="J154" s="113">
        <f t="shared" si="2"/>
        <v>42.136952750864687</v>
      </c>
      <c r="K154" s="113">
        <f t="shared" si="2"/>
        <v>64.926508328086186</v>
      </c>
      <c r="L154" s="113">
        <f t="shared" si="2"/>
        <v>7.1535481082367376</v>
      </c>
      <c r="M154" s="113">
        <f t="shared" si="2"/>
        <v>593.58316097860529</v>
      </c>
      <c r="N154" s="113">
        <f t="shared" si="2"/>
        <v>68.020351334306881</v>
      </c>
      <c r="O154" s="113">
        <f t="shared" si="2"/>
        <v>2.2940940186122973</v>
      </c>
      <c r="P154" s="113">
        <f t="shared" si="2"/>
        <v>3.1871339806197847</v>
      </c>
      <c r="Q154" s="113">
        <f t="shared" si="2"/>
        <v>3.9084985941383468</v>
      </c>
      <c r="R154" s="113">
        <f t="shared" si="2"/>
        <v>22.784439825564341</v>
      </c>
      <c r="S154" s="113">
        <f t="shared" si="2"/>
        <v>95.62518047916673</v>
      </c>
      <c r="T154" s="113">
        <f t="shared" si="2"/>
        <v>26.238816091467854</v>
      </c>
      <c r="U154" s="113">
        <f t="shared" si="2"/>
        <v>15.187460170896502</v>
      </c>
      <c r="V154" s="113">
        <f t="shared" si="2"/>
        <v>144.19597428054598</v>
      </c>
      <c r="W154" s="113">
        <f t="shared" si="2"/>
        <v>112.72928268042743</v>
      </c>
      <c r="X154" s="113">
        <f t="shared" si="2"/>
        <v>5.7451131336437395</v>
      </c>
      <c r="Y154" s="113">
        <f t="shared" si="2"/>
        <v>6.2127597805600558</v>
      </c>
      <c r="Z154" s="113">
        <f t="shared" si="2"/>
        <v>3.3759156076418493</v>
      </c>
      <c r="AA154" s="113">
        <f t="shared" si="2"/>
        <v>2.9717678653149728</v>
      </c>
      <c r="AB154" s="113">
        <f t="shared" si="2"/>
        <v>18.305559500549485</v>
      </c>
      <c r="AC154" s="113">
        <f t="shared" si="2"/>
        <v>20.23004919841506</v>
      </c>
      <c r="AD154" s="113">
        <f t="shared" si="2"/>
        <v>83.710370087777036</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15.540731429999999</v>
      </c>
      <c r="F157" s="100">
        <v>0.48422877399999997</v>
      </c>
      <c r="G157" s="100">
        <v>0.91272499010000008</v>
      </c>
      <c r="H157" s="100" t="s">
        <v>443</v>
      </c>
      <c r="I157" s="100">
        <v>0.1585728515</v>
      </c>
      <c r="J157" s="100">
        <v>0.1585728515</v>
      </c>
      <c r="K157" s="100">
        <v>0.1585728515</v>
      </c>
      <c r="L157" s="100">
        <v>0.11207656110968731</v>
      </c>
      <c r="M157" s="100">
        <v>15.172933232999998</v>
      </c>
      <c r="N157" s="100">
        <v>9.378E-5</v>
      </c>
      <c r="O157" s="100">
        <v>7.8200000000000014E-6</v>
      </c>
      <c r="P157" s="100">
        <v>9.3784000000000001E-4</v>
      </c>
      <c r="Q157" s="100">
        <v>1.5630000000000001E-5</v>
      </c>
      <c r="R157" s="100">
        <v>1.5630599999999998E-3</v>
      </c>
      <c r="S157" s="100">
        <v>1.01599E-3</v>
      </c>
      <c r="T157" s="100">
        <v>3.9079999999999999E-5</v>
      </c>
      <c r="U157" s="100">
        <v>1.5630000000000001E-5</v>
      </c>
      <c r="V157" s="100">
        <v>3.2824300000000002E-3</v>
      </c>
      <c r="W157" s="100" t="s">
        <v>443</v>
      </c>
      <c r="X157" s="100">
        <v>1.1247157E-4</v>
      </c>
      <c r="Y157" s="100">
        <v>1.1247157E-4</v>
      </c>
      <c r="Z157" s="100">
        <v>1.1247157E-4</v>
      </c>
      <c r="AA157" s="100">
        <v>1.1247157E-4</v>
      </c>
      <c r="AB157" s="100">
        <v>4.4988628E-4</v>
      </c>
      <c r="AC157" s="100" t="s">
        <v>444</v>
      </c>
      <c r="AD157" s="100" t="s">
        <v>444</v>
      </c>
      <c r="AE157" s="108"/>
      <c r="AF157" s="100">
        <v>7815.3136909999994</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4.360459832E-2</v>
      </c>
      <c r="F158" s="100">
        <v>1.655108319E-2</v>
      </c>
      <c r="G158" s="100">
        <v>2.9598134909999997E-3</v>
      </c>
      <c r="H158" s="100" t="s">
        <v>443</v>
      </c>
      <c r="I158" s="100">
        <v>3.5985754700000003E-4</v>
      </c>
      <c r="J158" s="100">
        <v>3.5985754700000003E-4</v>
      </c>
      <c r="K158" s="100">
        <v>3.5985754700000003E-4</v>
      </c>
      <c r="L158" s="100">
        <v>2.5132566014825301E-4</v>
      </c>
      <c r="M158" s="100">
        <v>0.87428260769999999</v>
      </c>
      <c r="N158" s="100">
        <v>0.15526669000000001</v>
      </c>
      <c r="O158" s="100">
        <v>2.2699999999999999E-6</v>
      </c>
      <c r="P158" s="100">
        <v>5.7000000000000005E-6</v>
      </c>
      <c r="Q158" s="100">
        <v>1.3E-7</v>
      </c>
      <c r="R158" s="100">
        <v>9.8099999999999992E-6</v>
      </c>
      <c r="S158" s="100">
        <v>1.292E-5</v>
      </c>
      <c r="T158" s="100">
        <v>2.8500000000000002E-6</v>
      </c>
      <c r="U158" s="100">
        <v>1.1000000000000001E-7</v>
      </c>
      <c r="V158" s="100">
        <v>4.6144000000000003E-4</v>
      </c>
      <c r="W158" s="100" t="s">
        <v>443</v>
      </c>
      <c r="X158" s="100">
        <v>8.4509000000000001E-7</v>
      </c>
      <c r="Y158" s="100">
        <v>8.4509000000000001E-7</v>
      </c>
      <c r="Z158" s="100">
        <v>8.4509000000000001E-7</v>
      </c>
      <c r="AA158" s="100">
        <v>8.4509000000000001E-7</v>
      </c>
      <c r="AB158" s="100">
        <v>3.3803500000000002E-6</v>
      </c>
      <c r="AC158" s="100" t="s">
        <v>444</v>
      </c>
      <c r="AD158" s="100" t="s">
        <v>444</v>
      </c>
      <c r="AE158" s="108"/>
      <c r="AF158" s="100">
        <v>41.167041400000002</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20.726503346205526</v>
      </c>
      <c r="F159" s="100">
        <v>0.85785276869351246</v>
      </c>
      <c r="G159" s="100">
        <v>10.690614279915463</v>
      </c>
      <c r="H159" s="100">
        <v>2.7153151935806578E-3</v>
      </c>
      <c r="I159" s="100">
        <v>0.96310242545236158</v>
      </c>
      <c r="J159" s="100">
        <v>1.0166081157552707</v>
      </c>
      <c r="K159" s="100">
        <v>1.0701138060581799</v>
      </c>
      <c r="L159" s="100">
        <v>0.1935028186769942</v>
      </c>
      <c r="M159" s="100">
        <v>4.9780338569736884</v>
      </c>
      <c r="N159" s="100">
        <v>5.139762916365434E-2</v>
      </c>
      <c r="O159" s="100">
        <v>7.1952051522882294E-3</v>
      </c>
      <c r="P159" s="100">
        <v>9.2552766944435892E-3</v>
      </c>
      <c r="Q159" s="100">
        <v>0.10791650401874527</v>
      </c>
      <c r="R159" s="100" t="s">
        <v>443</v>
      </c>
      <c r="S159" s="100">
        <v>0.10791650401874527</v>
      </c>
      <c r="T159" s="100">
        <v>6.173528856880492</v>
      </c>
      <c r="U159" s="100">
        <v>0.10279525832730872</v>
      </c>
      <c r="V159" s="100">
        <v>0.23643372345904226</v>
      </c>
      <c r="W159" s="100" t="s">
        <v>443</v>
      </c>
      <c r="X159" s="100">
        <v>8.05244279347434E-3</v>
      </c>
      <c r="Y159" s="100">
        <v>7.4959159259425697E-3</v>
      </c>
      <c r="Z159" s="100">
        <v>3.1919863981944496E-3</v>
      </c>
      <c r="AA159" s="100" t="s">
        <v>443</v>
      </c>
      <c r="AB159" s="100">
        <v>1.874034511761118E-2</v>
      </c>
      <c r="AC159" s="100" t="s">
        <v>444</v>
      </c>
      <c r="AD159" s="100" t="s">
        <v>444</v>
      </c>
      <c r="AE159" s="108"/>
      <c r="AF159" s="100">
        <v>398483.63896399998</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48.543998898600002</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2008</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17.588840940799088</v>
      </c>
      <c r="F14" s="100">
        <v>0.52419830808717804</v>
      </c>
      <c r="G14" s="100">
        <v>7.7135664339810459</v>
      </c>
      <c r="H14" s="100">
        <v>0.14859743895095143</v>
      </c>
      <c r="I14" s="100">
        <v>0.61019190301643056</v>
      </c>
      <c r="J14" s="100">
        <v>0.7886138200078826</v>
      </c>
      <c r="K14" s="100">
        <v>0.94186240015237921</v>
      </c>
      <c r="L14" s="100">
        <v>3.8068413400163884E-2</v>
      </c>
      <c r="M14" s="100">
        <v>2.9511724479902122</v>
      </c>
      <c r="N14" s="100">
        <v>0.64001111174202774</v>
      </c>
      <c r="O14" s="100">
        <v>0.25209970575471746</v>
      </c>
      <c r="P14" s="100">
        <v>0.36211578852963699</v>
      </c>
      <c r="Q14" s="100">
        <v>0.26764504003650463</v>
      </c>
      <c r="R14" s="100">
        <v>1.232883083335041</v>
      </c>
      <c r="S14" s="100">
        <v>0.59200687828343979</v>
      </c>
      <c r="T14" s="100">
        <v>0.50541449947955908</v>
      </c>
      <c r="U14" s="100">
        <v>1.4315720495845612</v>
      </c>
      <c r="V14" s="100">
        <v>1.5413847033711823</v>
      </c>
      <c r="W14" s="100">
        <v>1.9509437635981279</v>
      </c>
      <c r="X14" s="100">
        <v>2.42278542188945E-2</v>
      </c>
      <c r="Y14" s="100">
        <v>1.6792724605493751E-2</v>
      </c>
      <c r="Z14" s="100">
        <v>5.7591118761377465E-3</v>
      </c>
      <c r="AA14" s="100">
        <v>6.1550716806736015E-3</v>
      </c>
      <c r="AB14" s="100">
        <v>5.2934707279827742E-2</v>
      </c>
      <c r="AC14" s="100">
        <v>3.7048642254680004</v>
      </c>
      <c r="AD14" s="100">
        <v>7.5341703878855998E-2</v>
      </c>
      <c r="AE14" s="101"/>
      <c r="AF14" s="100">
        <v>2873.0385352742546</v>
      </c>
      <c r="AG14" s="100">
        <v>64129.208082999998</v>
      </c>
      <c r="AH14" s="100">
        <v>175292.98241733981</v>
      </c>
      <c r="AI14" s="100">
        <v>37211.700798370905</v>
      </c>
      <c r="AJ14" s="100">
        <v>18263.102520154069</v>
      </c>
      <c r="AK14" s="100" t="s">
        <v>444</v>
      </c>
      <c r="AL14" s="29" t="s">
        <v>49</v>
      </c>
    </row>
    <row r="15" spans="1:38" ht="26.25" customHeight="1" thickBot="1" x14ac:dyDescent="0.3">
      <c r="A15" s="40" t="s">
        <v>53</v>
      </c>
      <c r="B15" s="40" t="s">
        <v>54</v>
      </c>
      <c r="C15" s="41" t="s">
        <v>55</v>
      </c>
      <c r="D15" s="42"/>
      <c r="E15" s="100">
        <v>4.6384052849999993</v>
      </c>
      <c r="F15" s="100">
        <v>0.41006685439103407</v>
      </c>
      <c r="G15" s="100">
        <v>19.707365579999998</v>
      </c>
      <c r="H15" s="100">
        <v>1.9750000000000002E-3</v>
      </c>
      <c r="I15" s="100">
        <v>6.9798028463600004E-2</v>
      </c>
      <c r="J15" s="100">
        <v>8.6620290000000003E-2</v>
      </c>
      <c r="K15" s="100">
        <v>9.1441189999999992E-2</v>
      </c>
      <c r="L15" s="100">
        <v>6.4008833000000001E-3</v>
      </c>
      <c r="M15" s="100">
        <v>3.567605108</v>
      </c>
      <c r="N15" s="100">
        <v>1.834779400404E-3</v>
      </c>
      <c r="O15" s="100">
        <v>4.78613248867E-4</v>
      </c>
      <c r="P15" s="100">
        <v>6.5352324253390003E-3</v>
      </c>
      <c r="Q15" s="100">
        <v>5.3083628857670002E-3</v>
      </c>
      <c r="R15" s="100">
        <v>3.7892488059212998E-2</v>
      </c>
      <c r="S15" s="100">
        <v>1.1143825331681002E-2</v>
      </c>
      <c r="T15" s="100">
        <v>4.2040000897095453</v>
      </c>
      <c r="U15" s="100">
        <v>1.970091977E-6</v>
      </c>
      <c r="V15" s="100">
        <v>0.22916148484200399</v>
      </c>
      <c r="W15" s="100">
        <v>4.0209857000000002E-2</v>
      </c>
      <c r="X15" s="100">
        <v>0.03</v>
      </c>
      <c r="Y15" s="100" t="s">
        <v>443</v>
      </c>
      <c r="Z15" s="100" t="s">
        <v>443</v>
      </c>
      <c r="AA15" s="100" t="s">
        <v>443</v>
      </c>
      <c r="AB15" s="100">
        <v>0.03</v>
      </c>
      <c r="AC15" s="100" t="s">
        <v>444</v>
      </c>
      <c r="AD15" s="100" t="s">
        <v>444</v>
      </c>
      <c r="AE15" s="101"/>
      <c r="AF15" s="100">
        <v>63127.420109999999</v>
      </c>
      <c r="AG15" s="100" t="s">
        <v>444</v>
      </c>
      <c r="AH15" s="100">
        <v>7747.9979999999996</v>
      </c>
      <c r="AI15" s="100" t="s">
        <v>444</v>
      </c>
      <c r="AJ15" s="100">
        <v>1764.17798587384</v>
      </c>
      <c r="AK15" s="100" t="s">
        <v>444</v>
      </c>
      <c r="AL15" s="29" t="s">
        <v>49</v>
      </c>
    </row>
    <row r="16" spans="1:38" ht="26.25" customHeight="1" thickBot="1" x14ac:dyDescent="0.3">
      <c r="A16" s="40" t="s">
        <v>53</v>
      </c>
      <c r="B16" s="40" t="s">
        <v>56</v>
      </c>
      <c r="C16" s="41" t="s">
        <v>57</v>
      </c>
      <c r="D16" s="42"/>
      <c r="E16" s="100">
        <v>1.98758777</v>
      </c>
      <c r="F16" s="100">
        <v>0.33558091000000001</v>
      </c>
      <c r="G16" s="100">
        <v>1.1065647199999999</v>
      </c>
      <c r="H16" s="100">
        <v>2.3244699999999999E-3</v>
      </c>
      <c r="I16" s="100">
        <v>0.11381887</v>
      </c>
      <c r="J16" s="100">
        <v>0.11676021</v>
      </c>
      <c r="K16" s="100">
        <v>0.23070258000000002</v>
      </c>
      <c r="L16" s="100">
        <v>1.09019E-3</v>
      </c>
      <c r="M16" s="100">
        <v>0.70115930000000004</v>
      </c>
      <c r="N16" s="100">
        <v>7.0899690000000001E-2</v>
      </c>
      <c r="O16" s="100">
        <v>2.619519E-2</v>
      </c>
      <c r="P16" s="100">
        <v>1.757599E-2</v>
      </c>
      <c r="Q16" s="100">
        <v>2.6460399999999999E-2</v>
      </c>
      <c r="R16" s="100">
        <v>2.6310749999999997E-2</v>
      </c>
      <c r="S16" s="100">
        <v>2.8745239999999998E-2</v>
      </c>
      <c r="T16" s="100">
        <v>4.0896680000000005E-2</v>
      </c>
      <c r="U16" s="100">
        <v>1.6814899999999999E-3</v>
      </c>
      <c r="V16" s="100">
        <v>0.20493713999999999</v>
      </c>
      <c r="W16" s="100">
        <v>3.4333919999999997E-2</v>
      </c>
      <c r="X16" s="100">
        <v>0.2490780581</v>
      </c>
      <c r="Y16" s="100">
        <v>9.5193000000000003E-7</v>
      </c>
      <c r="Z16" s="100">
        <v>2.8557999999999999E-7</v>
      </c>
      <c r="AA16" s="100">
        <v>1.9039E-7</v>
      </c>
      <c r="AB16" s="100">
        <v>0.24907948598999999</v>
      </c>
      <c r="AC16" s="100" t="s">
        <v>445</v>
      </c>
      <c r="AD16" s="100" t="s">
        <v>444</v>
      </c>
      <c r="AE16" s="101"/>
      <c r="AF16" s="100" t="s">
        <v>444</v>
      </c>
      <c r="AG16" s="100">
        <v>6795.62</v>
      </c>
      <c r="AH16" s="100">
        <v>10.855</v>
      </c>
      <c r="AI16" s="100" t="s">
        <v>444</v>
      </c>
      <c r="AJ16" s="100" t="s">
        <v>444</v>
      </c>
      <c r="AK16" s="100" t="s">
        <v>444</v>
      </c>
      <c r="AL16" s="29" t="s">
        <v>49</v>
      </c>
    </row>
    <row r="17" spans="1:38" ht="26.25" customHeight="1" thickBot="1" x14ac:dyDescent="0.3">
      <c r="A17" s="40" t="s">
        <v>53</v>
      </c>
      <c r="B17" s="40" t="s">
        <v>58</v>
      </c>
      <c r="C17" s="41" t="s">
        <v>59</v>
      </c>
      <c r="D17" s="42"/>
      <c r="E17" s="100">
        <v>9.039137975720001</v>
      </c>
      <c r="F17" s="100">
        <v>0.96989958936184084</v>
      </c>
      <c r="G17" s="100">
        <v>6.4247023985830003</v>
      </c>
      <c r="H17" s="100">
        <v>2.7917240000000003E-2</v>
      </c>
      <c r="I17" s="100">
        <v>7.5330861888631903E-2</v>
      </c>
      <c r="J17" s="100">
        <v>9.7609853993144494E-2</v>
      </c>
      <c r="K17" s="100">
        <v>0.14542246556562699</v>
      </c>
      <c r="L17" s="100">
        <v>5.7232267788185701E-3</v>
      </c>
      <c r="M17" s="100">
        <v>99.961715706299998</v>
      </c>
      <c r="N17" s="100">
        <v>0.81765851148507496</v>
      </c>
      <c r="O17" s="100">
        <v>8.8340317505396004E-2</v>
      </c>
      <c r="P17" s="100">
        <v>5.5091134177098995E-2</v>
      </c>
      <c r="Q17" s="100">
        <v>0.107753939198377</v>
      </c>
      <c r="R17" s="100">
        <v>0.92079896595863109</v>
      </c>
      <c r="S17" s="100">
        <v>0.137604890174572</v>
      </c>
      <c r="T17" s="100">
        <v>0.217953901549398</v>
      </c>
      <c r="U17" s="100">
        <v>8.4074523682480008E-3</v>
      </c>
      <c r="V17" s="100">
        <v>2.2809245374380107</v>
      </c>
      <c r="W17" s="100">
        <v>12.889297642000001</v>
      </c>
      <c r="X17" s="100">
        <v>8.3379088500000007E-3</v>
      </c>
      <c r="Y17" s="100">
        <v>1.421306671E-2</v>
      </c>
      <c r="Z17" s="100">
        <v>4.8212037899999999E-3</v>
      </c>
      <c r="AA17" s="100">
        <v>3.9835385500000004E-3</v>
      </c>
      <c r="AB17" s="100">
        <v>3.1355717890000002E-2</v>
      </c>
      <c r="AC17" s="100" t="s">
        <v>444</v>
      </c>
      <c r="AD17" s="100" t="s">
        <v>444</v>
      </c>
      <c r="AE17" s="101"/>
      <c r="AF17" s="100">
        <v>802.19643533662997</v>
      </c>
      <c r="AG17" s="100">
        <v>12882.712</v>
      </c>
      <c r="AH17" s="100">
        <v>29479.702518320999</v>
      </c>
      <c r="AI17" s="100" t="s">
        <v>444</v>
      </c>
      <c r="AJ17" s="100" t="s">
        <v>444</v>
      </c>
      <c r="AK17" s="100" t="s">
        <v>444</v>
      </c>
      <c r="AL17" s="29" t="s">
        <v>49</v>
      </c>
    </row>
    <row r="18" spans="1:38" ht="26.25" customHeight="1" thickBot="1" x14ac:dyDescent="0.3">
      <c r="A18" s="40" t="s">
        <v>53</v>
      </c>
      <c r="B18" s="40" t="s">
        <v>60</v>
      </c>
      <c r="C18" s="41" t="s">
        <v>61</v>
      </c>
      <c r="D18" s="42"/>
      <c r="E18" s="100">
        <v>0.24367317704999997</v>
      </c>
      <c r="F18" s="100">
        <v>1.5166101157921342E-2</v>
      </c>
      <c r="G18" s="100">
        <v>1.2981672248E-2</v>
      </c>
      <c r="H18" s="100">
        <v>2.4227999999999999E-4</v>
      </c>
      <c r="I18" s="100">
        <v>5.7649415231349498E-2</v>
      </c>
      <c r="J18" s="100">
        <v>6.5170373527441594E-2</v>
      </c>
      <c r="K18" s="100">
        <v>7.3241609168997801E-2</v>
      </c>
      <c r="L18" s="100">
        <v>6.3118078177186706E-3</v>
      </c>
      <c r="M18" s="100">
        <v>0.25849060500000004</v>
      </c>
      <c r="N18" s="100">
        <v>0.11588962714996599</v>
      </c>
      <c r="O18" s="100">
        <v>2.5233707425539997E-3</v>
      </c>
      <c r="P18" s="100">
        <v>7.6576858134380001E-3</v>
      </c>
      <c r="Q18" s="100">
        <v>6.7298611188890004E-3</v>
      </c>
      <c r="R18" s="100">
        <v>1.6721153529975E-2</v>
      </c>
      <c r="S18" s="100">
        <v>2.0316936353976002E-2</v>
      </c>
      <c r="T18" s="100">
        <v>0.31147798953319999</v>
      </c>
      <c r="U18" s="100">
        <v>4.364911328988E-3</v>
      </c>
      <c r="V18" s="100">
        <v>0.20746799904735</v>
      </c>
      <c r="W18" s="100">
        <v>1.6880050000000001E-2</v>
      </c>
      <c r="X18" s="100">
        <v>1.3017973999999999E-4</v>
      </c>
      <c r="Y18" s="100">
        <v>1.02632961E-3</v>
      </c>
      <c r="Z18" s="100">
        <v>1.1660961E-4</v>
      </c>
      <c r="AA18" s="100">
        <v>1.0292961000000001E-4</v>
      </c>
      <c r="AB18" s="100">
        <v>1.3760485900000002E-3</v>
      </c>
      <c r="AC18" s="100" t="s">
        <v>443</v>
      </c>
      <c r="AD18" s="100" t="s">
        <v>443</v>
      </c>
      <c r="AE18" s="101"/>
      <c r="AF18" s="100">
        <v>821.78386792179003</v>
      </c>
      <c r="AG18" s="100">
        <v>837.87630000000001</v>
      </c>
      <c r="AH18" s="100">
        <v>5418.2871015999999</v>
      </c>
      <c r="AI18" s="100" t="s">
        <v>444</v>
      </c>
      <c r="AJ18" s="100" t="s">
        <v>444</v>
      </c>
      <c r="AK18" s="100" t="s">
        <v>444</v>
      </c>
      <c r="AL18" s="29" t="s">
        <v>49</v>
      </c>
    </row>
    <row r="19" spans="1:38" ht="26.25" customHeight="1" thickBot="1" x14ac:dyDescent="0.3">
      <c r="A19" s="40" t="s">
        <v>53</v>
      </c>
      <c r="B19" s="40" t="s">
        <v>62</v>
      </c>
      <c r="C19" s="41" t="s">
        <v>63</v>
      </c>
      <c r="D19" s="42"/>
      <c r="E19" s="100">
        <v>4.1749182591</v>
      </c>
      <c r="F19" s="100">
        <v>0.34387574160000001</v>
      </c>
      <c r="G19" s="100">
        <v>1.740770486</v>
      </c>
      <c r="H19" s="100">
        <v>1.2445540000000001E-2</v>
      </c>
      <c r="I19" s="100">
        <v>0.26328959971315102</v>
      </c>
      <c r="J19" s="100">
        <v>0.33508577521976196</v>
      </c>
      <c r="K19" s="100">
        <v>0.471050753430655</v>
      </c>
      <c r="L19" s="100">
        <v>5.9860009575679697E-2</v>
      </c>
      <c r="M19" s="100">
        <v>2.3878620280000007</v>
      </c>
      <c r="N19" s="100">
        <v>0.18579192094477601</v>
      </c>
      <c r="O19" s="100">
        <v>5.9510933166096E-2</v>
      </c>
      <c r="P19" s="100">
        <v>6.617237917561801E-2</v>
      </c>
      <c r="Q19" s="100">
        <v>9.9934543538910001E-2</v>
      </c>
      <c r="R19" s="100">
        <v>6.4914221480212003E-2</v>
      </c>
      <c r="S19" s="100">
        <v>0.13052044837139801</v>
      </c>
      <c r="T19" s="100">
        <v>1.016556582279833</v>
      </c>
      <c r="U19" s="100">
        <v>0.28093941377876902</v>
      </c>
      <c r="V19" s="100">
        <v>0.41611955160712499</v>
      </c>
      <c r="W19" s="100">
        <v>8.5380813E-2</v>
      </c>
      <c r="X19" s="100">
        <v>3.8234471799999999E-3</v>
      </c>
      <c r="Y19" s="100">
        <v>1.9046080020000002E-2</v>
      </c>
      <c r="Z19" s="100">
        <v>2.7883649700000002E-3</v>
      </c>
      <c r="AA19" s="100">
        <v>2.4268067999999999E-3</v>
      </c>
      <c r="AB19" s="100">
        <v>2.8084698970000002E-2</v>
      </c>
      <c r="AC19" s="100">
        <v>2.0000000000000002E-5</v>
      </c>
      <c r="AD19" s="100">
        <v>6.2199999999999998E-3</v>
      </c>
      <c r="AE19" s="101"/>
      <c r="AF19" s="100">
        <v>5555.9569686291597</v>
      </c>
      <c r="AG19" s="100">
        <v>36</v>
      </c>
      <c r="AH19" s="100">
        <v>61642.118280779207</v>
      </c>
      <c r="AI19" s="100">
        <v>756.35400000000004</v>
      </c>
      <c r="AJ19" s="100">
        <v>94.620999999999995</v>
      </c>
      <c r="AK19" s="100" t="s">
        <v>444</v>
      </c>
      <c r="AL19" s="29" t="s">
        <v>49</v>
      </c>
    </row>
    <row r="20" spans="1:38" ht="26.25" customHeight="1" thickBot="1" x14ac:dyDescent="0.3">
      <c r="A20" s="40" t="s">
        <v>53</v>
      </c>
      <c r="B20" s="40" t="s">
        <v>64</v>
      </c>
      <c r="C20" s="41" t="s">
        <v>65</v>
      </c>
      <c r="D20" s="42"/>
      <c r="E20" s="100">
        <v>1.47266948</v>
      </c>
      <c r="F20" s="100">
        <v>0.14626357409000001</v>
      </c>
      <c r="G20" s="100">
        <v>0.58957418060000011</v>
      </c>
      <c r="H20" s="100">
        <v>2.3722139999999999E-2</v>
      </c>
      <c r="I20" s="100">
        <v>0.1039157728125574</v>
      </c>
      <c r="J20" s="100">
        <v>0.12344752343396989</v>
      </c>
      <c r="K20" s="100">
        <v>0.14135655331659011</v>
      </c>
      <c r="L20" s="100">
        <v>4.7475245820099626E-2</v>
      </c>
      <c r="M20" s="100">
        <v>1.45217962411</v>
      </c>
      <c r="N20" s="100">
        <v>0.25308346959170902</v>
      </c>
      <c r="O20" s="100">
        <v>2.9535919312635998E-2</v>
      </c>
      <c r="P20" s="100">
        <v>2.8594600375956E-2</v>
      </c>
      <c r="Q20" s="100">
        <v>4.5927251928891001E-2</v>
      </c>
      <c r="R20" s="100">
        <v>7.2641916032696E-2</v>
      </c>
      <c r="S20" s="100">
        <v>7.2193427700140006E-2</v>
      </c>
      <c r="T20" s="100">
        <v>0.29998352682155899</v>
      </c>
      <c r="U20" s="100">
        <v>2.0563274214983003E-2</v>
      </c>
      <c r="V20" s="100">
        <v>1.60561267126704</v>
      </c>
      <c r="W20" s="100">
        <v>0.22040532099999999</v>
      </c>
      <c r="X20" s="100">
        <v>3.945905618E-2</v>
      </c>
      <c r="Y20" s="100">
        <v>6.9258298960000006E-2</v>
      </c>
      <c r="Z20" s="100">
        <v>1.5681438999999998E-2</v>
      </c>
      <c r="AA20" s="100">
        <v>1.557113924E-2</v>
      </c>
      <c r="AB20" s="100">
        <v>0.13996993336999999</v>
      </c>
      <c r="AC20" s="100">
        <v>1.0279999999999999E-2</v>
      </c>
      <c r="AD20" s="100">
        <v>7.1900000000000002E-3</v>
      </c>
      <c r="AE20" s="101"/>
      <c r="AF20" s="100">
        <v>1720.53792684</v>
      </c>
      <c r="AG20" s="100">
        <v>1276.473</v>
      </c>
      <c r="AH20" s="100">
        <v>4764.9978296903</v>
      </c>
      <c r="AI20" s="100">
        <v>11045.338000000002</v>
      </c>
      <c r="AJ20" s="100" t="s">
        <v>444</v>
      </c>
      <c r="AK20" s="100" t="s">
        <v>444</v>
      </c>
      <c r="AL20" s="29" t="s">
        <v>49</v>
      </c>
    </row>
    <row r="21" spans="1:38" ht="26.25" customHeight="1" thickBot="1" x14ac:dyDescent="0.3">
      <c r="A21" s="40" t="s">
        <v>53</v>
      </c>
      <c r="B21" s="40" t="s">
        <v>66</v>
      </c>
      <c r="C21" s="41" t="s">
        <v>67</v>
      </c>
      <c r="D21" s="42"/>
      <c r="E21" s="100">
        <v>2.976584688</v>
      </c>
      <c r="F21" s="100">
        <v>0.15801174067000001</v>
      </c>
      <c r="G21" s="100">
        <v>2.3096349861999999</v>
      </c>
      <c r="H21" s="100">
        <v>1.5438779999999999E-2</v>
      </c>
      <c r="I21" s="100">
        <v>0.226198586111621</v>
      </c>
      <c r="J21" s="100">
        <v>0.25362816122450199</v>
      </c>
      <c r="K21" s="100">
        <v>0.35977065692878296</v>
      </c>
      <c r="L21" s="100">
        <v>3.6359022327015295E-2</v>
      </c>
      <c r="M21" s="100">
        <v>1.7428008650000004</v>
      </c>
      <c r="N21" s="100">
        <v>0.20677212432157899</v>
      </c>
      <c r="O21" s="100">
        <v>1.3784473308905998E-2</v>
      </c>
      <c r="P21" s="100">
        <v>1.7005520741596E-2</v>
      </c>
      <c r="Q21" s="100">
        <v>2.62703075872E-2</v>
      </c>
      <c r="R21" s="100">
        <v>3.6148404780335999E-2</v>
      </c>
      <c r="S21" s="100">
        <v>4.9360395817590004E-2</v>
      </c>
      <c r="T21" s="100">
        <v>0.93503011029013505</v>
      </c>
      <c r="U21" s="100">
        <v>2.3069569295457001E-2</v>
      </c>
      <c r="V21" s="100">
        <v>0.73058672768240895</v>
      </c>
      <c r="W21" s="100">
        <v>5.6917404000000005E-2</v>
      </c>
      <c r="X21" s="100">
        <v>3.6091463400000001E-3</v>
      </c>
      <c r="Y21" s="100">
        <v>2.2769224289999997E-2</v>
      </c>
      <c r="Z21" s="100">
        <v>2.8767992899999999E-3</v>
      </c>
      <c r="AA21" s="100">
        <v>2.5048947000000004E-3</v>
      </c>
      <c r="AB21" s="100">
        <v>3.176006462E-2</v>
      </c>
      <c r="AC21" s="100">
        <v>4.4999999999999999E-4</v>
      </c>
      <c r="AD21" s="100">
        <v>1.0000000000000001E-5</v>
      </c>
      <c r="AE21" s="101"/>
      <c r="AF21" s="100">
        <v>5589.0573912431701</v>
      </c>
      <c r="AG21" s="100">
        <v>1303.4622999999999</v>
      </c>
      <c r="AH21" s="100">
        <v>27050.186943929999</v>
      </c>
      <c r="AI21" s="100">
        <v>964.44844009999997</v>
      </c>
      <c r="AJ21" s="100" t="s">
        <v>444</v>
      </c>
      <c r="AK21" s="100" t="s">
        <v>444</v>
      </c>
      <c r="AL21" s="29" t="s">
        <v>49</v>
      </c>
    </row>
    <row r="22" spans="1:38" ht="26.25" customHeight="1" thickBot="1" x14ac:dyDescent="0.3">
      <c r="A22" s="40" t="s">
        <v>53</v>
      </c>
      <c r="B22" s="44" t="s">
        <v>68</v>
      </c>
      <c r="C22" s="41" t="s">
        <v>69</v>
      </c>
      <c r="D22" s="42"/>
      <c r="E22" s="100">
        <v>2.2079553329999997</v>
      </c>
      <c r="F22" s="100">
        <v>6.876169322999999E-2</v>
      </c>
      <c r="G22" s="100">
        <v>2.1633382189999999</v>
      </c>
      <c r="H22" s="100">
        <v>2.0234599999999999E-3</v>
      </c>
      <c r="I22" s="100">
        <v>0.15112969156021991</v>
      </c>
      <c r="J22" s="100">
        <v>0.17783528380901398</v>
      </c>
      <c r="K22" s="100">
        <v>0.21408202285189898</v>
      </c>
      <c r="L22" s="100">
        <v>2.072757482719809E-2</v>
      </c>
      <c r="M22" s="100">
        <v>3.3362207355</v>
      </c>
      <c r="N22" s="100">
        <v>0.24686377451001801</v>
      </c>
      <c r="O22" s="100">
        <v>6.9433172509019998E-3</v>
      </c>
      <c r="P22" s="100">
        <v>1.8137568771037997E-2</v>
      </c>
      <c r="Q22" s="100">
        <v>1.5908353403425002E-2</v>
      </c>
      <c r="R22" s="100">
        <v>2.8977628716152001E-2</v>
      </c>
      <c r="S22" s="100">
        <v>4.0001358131909998E-2</v>
      </c>
      <c r="T22" s="100">
        <v>0.29184625369587996</v>
      </c>
      <c r="U22" s="100">
        <v>1.2840712433235001E-2</v>
      </c>
      <c r="V22" s="100">
        <v>0.44724540870334906</v>
      </c>
      <c r="W22" s="100">
        <v>6.5896381000000004E-2</v>
      </c>
      <c r="X22" s="100">
        <v>1.9522047639999998E-2</v>
      </c>
      <c r="Y22" s="100">
        <v>4.1840136229999998E-2</v>
      </c>
      <c r="Z22" s="100">
        <v>1.1108766530000001E-2</v>
      </c>
      <c r="AA22" s="100">
        <v>8.9005175299999989E-3</v>
      </c>
      <c r="AB22" s="100">
        <v>8.1371467939999997E-2</v>
      </c>
      <c r="AC22" s="100" t="s">
        <v>445</v>
      </c>
      <c r="AD22" s="100">
        <v>2.9000000000000001E-2</v>
      </c>
      <c r="AE22" s="101"/>
      <c r="AF22" s="100">
        <v>18152.089331712472</v>
      </c>
      <c r="AG22" s="100">
        <v>15585.094687999999</v>
      </c>
      <c r="AH22" s="100">
        <v>23477.479927571396</v>
      </c>
      <c r="AI22" s="100">
        <v>4753.9804999999997</v>
      </c>
      <c r="AJ22" s="100">
        <v>6815.9706141999995</v>
      </c>
      <c r="AK22" s="100" t="s">
        <v>444</v>
      </c>
      <c r="AL22" s="29" t="s">
        <v>49</v>
      </c>
    </row>
    <row r="23" spans="1:38" ht="26.25" customHeight="1" thickBot="1" x14ac:dyDescent="0.3">
      <c r="A23" s="40" t="s">
        <v>70</v>
      </c>
      <c r="B23" s="44" t="s">
        <v>391</v>
      </c>
      <c r="C23" s="41" t="s">
        <v>387</v>
      </c>
      <c r="D23" s="83"/>
      <c r="E23" s="100">
        <v>4.2146068060931405</v>
      </c>
      <c r="F23" s="100">
        <v>1.2775781565686153</v>
      </c>
      <c r="G23" s="100">
        <v>5.5240254768422994E-2</v>
      </c>
      <c r="H23" s="100">
        <v>1.3484035923297891E-3</v>
      </c>
      <c r="I23" s="100">
        <v>0.24943627547318806</v>
      </c>
      <c r="J23" s="100">
        <v>0.34953995187686793</v>
      </c>
      <c r="K23" s="100">
        <v>1.1742552669895896</v>
      </c>
      <c r="L23" s="100">
        <v>0.17082913547022877</v>
      </c>
      <c r="M23" s="100">
        <v>4.5242755437645243</v>
      </c>
      <c r="N23" s="100">
        <v>4.5072933530983517E-3</v>
      </c>
      <c r="O23" s="100">
        <v>3.0124057366930834E-3</v>
      </c>
      <c r="P23" s="100">
        <v>1.4722699999999999E-3</v>
      </c>
      <c r="Q23" s="100">
        <v>1.9575199999999999E-3</v>
      </c>
      <c r="R23" s="100">
        <v>9.2045686595295367E-3</v>
      </c>
      <c r="S23" s="100">
        <v>0.38053543447143712</v>
      </c>
      <c r="T23" s="100">
        <v>1.2599511147667544E-2</v>
      </c>
      <c r="U23" s="100">
        <v>1.6946915523331071E-3</v>
      </c>
      <c r="V23" s="100">
        <v>0.2294565636639124</v>
      </c>
      <c r="W23" s="100" t="s">
        <v>443</v>
      </c>
      <c r="X23" s="100">
        <v>5.560732556781748E-3</v>
      </c>
      <c r="Y23" s="100">
        <v>8.3140089346236887E-3</v>
      </c>
      <c r="Z23" s="100" t="s">
        <v>443</v>
      </c>
      <c r="AA23" s="100" t="s">
        <v>443</v>
      </c>
      <c r="AB23" s="100">
        <v>1.3874741491405437E-2</v>
      </c>
      <c r="AC23" s="100" t="s">
        <v>444</v>
      </c>
      <c r="AD23" s="100" t="s">
        <v>444</v>
      </c>
      <c r="AE23" s="101"/>
      <c r="AF23" s="100">
        <v>7426.5701288240634</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2.8546545867834214</v>
      </c>
      <c r="F24" s="100">
        <v>0.17819857286471652</v>
      </c>
      <c r="G24" s="100">
        <v>2.1334626623207558</v>
      </c>
      <c r="H24" s="100">
        <v>1.3948954839998893E-2</v>
      </c>
      <c r="I24" s="100">
        <v>0.35160921942240303</v>
      </c>
      <c r="J24" s="100">
        <v>0.38539790794814893</v>
      </c>
      <c r="K24" s="100">
        <v>0.48539551028507555</v>
      </c>
      <c r="L24" s="100">
        <v>5.1552135328516803E-2</v>
      </c>
      <c r="M24" s="100">
        <v>1.4140779760268329</v>
      </c>
      <c r="N24" s="100">
        <v>0.16196245736478257</v>
      </c>
      <c r="O24" s="100">
        <v>6.5215249353490906E-2</v>
      </c>
      <c r="P24" s="100">
        <v>1.2560784537447599E-2</v>
      </c>
      <c r="Q24" s="100">
        <v>2.6590864018012195E-2</v>
      </c>
      <c r="R24" s="100">
        <v>0.11417875112708145</v>
      </c>
      <c r="S24" s="100">
        <v>5.8609557794016658E-2</v>
      </c>
      <c r="T24" s="100">
        <v>1.0202181325142625</v>
      </c>
      <c r="U24" s="100">
        <v>3.6709372365110696E-2</v>
      </c>
      <c r="V24" s="100">
        <v>2.5476785893916132</v>
      </c>
      <c r="W24" s="100">
        <v>0.17886095033622756</v>
      </c>
      <c r="X24" s="100">
        <v>1.4865307527416105E-2</v>
      </c>
      <c r="Y24" s="100">
        <v>4.1398729771620492E-2</v>
      </c>
      <c r="Z24" s="100">
        <v>8.5402769083896025E-3</v>
      </c>
      <c r="AA24" s="100">
        <v>7.0393113124887956E-3</v>
      </c>
      <c r="AB24" s="100">
        <v>7.1843625529914981E-2</v>
      </c>
      <c r="AC24" s="100">
        <v>5.6499999999999996E-3</v>
      </c>
      <c r="AD24" s="100">
        <v>6.9999999999999994E-5</v>
      </c>
      <c r="AE24" s="101"/>
      <c r="AF24" s="100">
        <v>9474.4463596775058</v>
      </c>
      <c r="AG24" s="100">
        <v>104.24345999999998</v>
      </c>
      <c r="AH24" s="100">
        <v>21354.856745870162</v>
      </c>
      <c r="AI24" s="100">
        <v>4385.5831349069995</v>
      </c>
      <c r="AJ24" s="100">
        <v>76.010490000000004</v>
      </c>
      <c r="AK24" s="100" t="s">
        <v>444</v>
      </c>
      <c r="AL24" s="29" t="s">
        <v>49</v>
      </c>
    </row>
    <row r="25" spans="1:38" ht="26.25" customHeight="1" thickBot="1" x14ac:dyDescent="0.3">
      <c r="A25" s="40" t="s">
        <v>73</v>
      </c>
      <c r="B25" s="44" t="s">
        <v>74</v>
      </c>
      <c r="C25" s="46" t="s">
        <v>75</v>
      </c>
      <c r="D25" s="42"/>
      <c r="E25" s="100">
        <v>1.535619609177</v>
      </c>
      <c r="F25" s="100">
        <v>0.14501702277199999</v>
      </c>
      <c r="G25" s="100">
        <v>9.7808364921000007E-2</v>
      </c>
      <c r="H25" s="100" t="s">
        <v>443</v>
      </c>
      <c r="I25" s="100">
        <v>1.2499541616E-2</v>
      </c>
      <c r="J25" s="100">
        <v>1.5974833736893578E-2</v>
      </c>
      <c r="K25" s="100">
        <v>2.4083848685645299E-2</v>
      </c>
      <c r="L25" s="100">
        <v>8.8248137120435707E-3</v>
      </c>
      <c r="M25" s="100">
        <v>1.2135030445299999</v>
      </c>
      <c r="N25" s="100">
        <v>1.047E-5</v>
      </c>
      <c r="O25" s="100">
        <v>8.7000000000000003E-7</v>
      </c>
      <c r="P25" s="100">
        <v>1.047E-4</v>
      </c>
      <c r="Q25" s="100">
        <v>1.7400000000000001E-6</v>
      </c>
      <c r="R25" s="100">
        <v>1.7449999999999999E-4</v>
      </c>
      <c r="S25" s="100">
        <v>1.1342000000000001E-4</v>
      </c>
      <c r="T25" s="100">
        <v>4.3599999999999998E-6</v>
      </c>
      <c r="U25" s="100">
        <v>1.7400000000000001E-6</v>
      </c>
      <c r="V25" s="100">
        <v>3.6644999999999999E-4</v>
      </c>
      <c r="W25" s="100" t="s">
        <v>443</v>
      </c>
      <c r="X25" s="100">
        <v>5.7992100000000003E-5</v>
      </c>
      <c r="Y25" s="100">
        <v>5.7992100000000003E-5</v>
      </c>
      <c r="Z25" s="100">
        <v>5.7992100000000003E-5</v>
      </c>
      <c r="AA25" s="100">
        <v>5.7992100000000003E-5</v>
      </c>
      <c r="AB25" s="100">
        <v>2.3196839E-4</v>
      </c>
      <c r="AC25" s="100" t="s">
        <v>444</v>
      </c>
      <c r="AD25" s="100" t="s">
        <v>444</v>
      </c>
      <c r="AE25" s="101"/>
      <c r="AF25" s="100">
        <v>51178.300866536803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1.9805978498000001E-2</v>
      </c>
      <c r="F26" s="100">
        <v>3.1930736139999999E-2</v>
      </c>
      <c r="G26" s="100">
        <v>1.7523614270000001E-3</v>
      </c>
      <c r="H26" s="100" t="s">
        <v>443</v>
      </c>
      <c r="I26" s="100">
        <v>2.3178625200000002E-4</v>
      </c>
      <c r="J26" s="100">
        <v>2.3178625200000002E-4</v>
      </c>
      <c r="K26" s="100">
        <v>2.3178625200000002E-4</v>
      </c>
      <c r="L26" s="100">
        <v>1.6023718904109E-4</v>
      </c>
      <c r="M26" s="100">
        <v>1.47333536421</v>
      </c>
      <c r="N26" s="100">
        <v>2.1531759999999997E-2</v>
      </c>
      <c r="O26" s="100">
        <v>3.8000000000000001E-7</v>
      </c>
      <c r="P26" s="100">
        <v>8.5500000000000011E-6</v>
      </c>
      <c r="Q26" s="100">
        <v>1.4999999999999999E-7</v>
      </c>
      <c r="R26" s="100">
        <v>1.43E-5</v>
      </c>
      <c r="S26" s="100">
        <v>1.0200000000000001E-5</v>
      </c>
      <c r="T26" s="100">
        <v>7.2000000000000009E-7</v>
      </c>
      <c r="U26" s="100">
        <v>1.3999999999999998E-7</v>
      </c>
      <c r="V26" s="100">
        <v>9.1160000000000001E-5</v>
      </c>
      <c r="W26" s="100" t="s">
        <v>443</v>
      </c>
      <c r="X26" s="100">
        <v>1.6613000000000001E-6</v>
      </c>
      <c r="Y26" s="100">
        <v>1.6613000000000001E-6</v>
      </c>
      <c r="Z26" s="100">
        <v>1.6613000000000001E-6</v>
      </c>
      <c r="AA26" s="100">
        <v>1.6613000000000001E-6</v>
      </c>
      <c r="AB26" s="100">
        <v>6.6451900000000005E-6</v>
      </c>
      <c r="AC26" s="100" t="s">
        <v>444</v>
      </c>
      <c r="AD26" s="100" t="s">
        <v>444</v>
      </c>
      <c r="AE26" s="101"/>
      <c r="AF26" s="100">
        <v>244.43135407927838</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57.647149207367292</v>
      </c>
      <c r="F27" s="100">
        <v>8.9570346443904327</v>
      </c>
      <c r="G27" s="100">
        <v>7.59052749549569E-2</v>
      </c>
      <c r="H27" s="100">
        <v>1.4028978607999363</v>
      </c>
      <c r="I27" s="100">
        <v>3.0253869908118802</v>
      </c>
      <c r="J27" s="100">
        <v>3.0253869908118802</v>
      </c>
      <c r="K27" s="100">
        <v>3.0253869908118802</v>
      </c>
      <c r="L27" s="100">
        <v>2.4588007185221255</v>
      </c>
      <c r="M27" s="100">
        <v>77.041295178199931</v>
      </c>
      <c r="N27" s="100">
        <v>4.5365813283267165E-2</v>
      </c>
      <c r="O27" s="100">
        <v>4.4273845879037849E-4</v>
      </c>
      <c r="P27" s="100">
        <v>3.0528662571137743E-2</v>
      </c>
      <c r="Q27" s="100">
        <v>7.5426400509561841E-4</v>
      </c>
      <c r="R27" s="100">
        <v>3.8919561235980824E-2</v>
      </c>
      <c r="S27" s="100">
        <v>2.6460221317322716E-2</v>
      </c>
      <c r="T27" s="100">
        <v>3.7391475224385993E-3</v>
      </c>
      <c r="U27" s="100">
        <v>6.2305109261047908E-4</v>
      </c>
      <c r="V27" s="100">
        <v>0.10821280929533196</v>
      </c>
      <c r="W27" s="100">
        <v>4.3306804999999997</v>
      </c>
      <c r="X27" s="100">
        <v>0.1203487440846</v>
      </c>
      <c r="Y27" s="100">
        <v>0.1353522034446</v>
      </c>
      <c r="Z27" s="100">
        <v>0.1052200995037</v>
      </c>
      <c r="AA27" s="100">
        <v>0.1147324508114</v>
      </c>
      <c r="AB27" s="100">
        <v>0.4756534978443</v>
      </c>
      <c r="AC27" s="100">
        <v>4.3306802E-3</v>
      </c>
      <c r="AD27" s="100">
        <v>8.6714849999999983E-4</v>
      </c>
      <c r="AE27" s="101"/>
      <c r="AF27" s="100">
        <v>214106.81033022821</v>
      </c>
      <c r="AG27" s="100" t="s">
        <v>444</v>
      </c>
      <c r="AH27" s="100">
        <v>1.6518844878999999</v>
      </c>
      <c r="AI27" s="100" t="s">
        <v>444</v>
      </c>
      <c r="AJ27" s="100">
        <v>3.36091216E-2</v>
      </c>
      <c r="AK27" s="100" t="s">
        <v>444</v>
      </c>
      <c r="AL27" s="29" t="s">
        <v>49</v>
      </c>
    </row>
    <row r="28" spans="1:38" ht="26.25" customHeight="1" thickBot="1" x14ac:dyDescent="0.3">
      <c r="A28" s="40" t="s">
        <v>78</v>
      </c>
      <c r="B28" s="40" t="s">
        <v>81</v>
      </c>
      <c r="C28" s="41" t="s">
        <v>82</v>
      </c>
      <c r="D28" s="42"/>
      <c r="E28" s="100">
        <v>12.303472519302948</v>
      </c>
      <c r="F28" s="100">
        <v>1.4532479100161604</v>
      </c>
      <c r="G28" s="100">
        <v>1.413652663022754E-2</v>
      </c>
      <c r="H28" s="100">
        <v>2.9767057816235773E-2</v>
      </c>
      <c r="I28" s="100">
        <v>0.91837314428629413</v>
      </c>
      <c r="J28" s="100">
        <v>0.91837314428629413</v>
      </c>
      <c r="K28" s="100">
        <v>0.91837314428629413</v>
      </c>
      <c r="L28" s="100">
        <v>0.72709395374007657</v>
      </c>
      <c r="M28" s="100">
        <v>8.1109289595534602</v>
      </c>
      <c r="N28" s="100">
        <v>1.3879381873065884E-3</v>
      </c>
      <c r="O28" s="100">
        <v>4.7964446338721195E-5</v>
      </c>
      <c r="P28" s="100">
        <v>4.7203315827700817E-3</v>
      </c>
      <c r="Q28" s="100">
        <v>9.3017694844367449E-5</v>
      </c>
      <c r="R28" s="100">
        <v>7.3475540778208479E-3</v>
      </c>
      <c r="S28" s="100">
        <v>4.9351976791615045E-3</v>
      </c>
      <c r="T28" s="100">
        <v>2.3552575285100874E-4</v>
      </c>
      <c r="U28" s="100">
        <v>9.0106497011292535E-5</v>
      </c>
      <c r="V28" s="100">
        <v>1.6131833527040406E-2</v>
      </c>
      <c r="W28" s="100">
        <v>0.65354800000000002</v>
      </c>
      <c r="X28" s="100">
        <v>1.91663343778E-2</v>
      </c>
      <c r="Y28" s="100">
        <v>2.1501987474900001E-2</v>
      </c>
      <c r="Z28" s="100">
        <v>1.6839362147699998E-2</v>
      </c>
      <c r="AA28" s="100">
        <v>1.7907629760100002E-2</v>
      </c>
      <c r="AB28" s="100">
        <v>7.5415313760500008E-2</v>
      </c>
      <c r="AC28" s="100">
        <v>6.5354819999999996E-4</v>
      </c>
      <c r="AD28" s="100">
        <v>1.3207339999999999E-4</v>
      </c>
      <c r="AE28" s="101"/>
      <c r="AF28" s="100">
        <v>37259.444808759501</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67.802921884695806</v>
      </c>
      <c r="F29" s="100">
        <v>2.2683770923535409</v>
      </c>
      <c r="G29" s="100">
        <v>4.2573470193014114E-2</v>
      </c>
      <c r="H29" s="100">
        <v>4.2847706442940836E-2</v>
      </c>
      <c r="I29" s="100">
        <v>1.4096143787865589</v>
      </c>
      <c r="J29" s="100">
        <v>1.4096143787865589</v>
      </c>
      <c r="K29" s="100">
        <v>1.4096143787865589</v>
      </c>
      <c r="L29" s="100">
        <v>0.94267756000710157</v>
      </c>
      <c r="M29" s="100">
        <v>17.561635772543926</v>
      </c>
      <c r="N29" s="100">
        <v>1.3071456425799482E-3</v>
      </c>
      <c r="O29" s="100">
        <v>1.3041454735977808E-4</v>
      </c>
      <c r="P29" s="100">
        <v>1.382274002935836E-2</v>
      </c>
      <c r="Q29" s="100">
        <v>2.6081947879333129E-4</v>
      </c>
      <c r="R29" s="100">
        <v>2.2167809439597976E-2</v>
      </c>
      <c r="S29" s="100">
        <v>1.4865498684515543E-2</v>
      </c>
      <c r="T29" s="100">
        <v>5.2180242833248572E-4</v>
      </c>
      <c r="U29" s="100">
        <v>2.6080986286710635E-4</v>
      </c>
      <c r="V29" s="100">
        <v>4.6945486838292395E-2</v>
      </c>
      <c r="W29" s="100">
        <v>0.6185233</v>
      </c>
      <c r="X29" s="100">
        <v>9.5407077260000004E-3</v>
      </c>
      <c r="Y29" s="100">
        <v>5.7774285675000009E-2</v>
      </c>
      <c r="Z29" s="100">
        <v>6.45587889458E-2</v>
      </c>
      <c r="AA29" s="100">
        <v>1.4841100907800001E-2</v>
      </c>
      <c r="AB29" s="100">
        <v>0.14671488325460003</v>
      </c>
      <c r="AC29" s="100">
        <v>5.5336510000000003E-4</v>
      </c>
      <c r="AD29" s="100">
        <v>1.142607E-4</v>
      </c>
      <c r="AE29" s="101"/>
      <c r="AF29" s="100">
        <v>111348.76918725371</v>
      </c>
      <c r="AG29" s="100" t="s">
        <v>444</v>
      </c>
      <c r="AH29" s="100">
        <v>10.302255943600001</v>
      </c>
      <c r="AI29" s="100" t="s">
        <v>444</v>
      </c>
      <c r="AJ29" s="100" t="s">
        <v>444</v>
      </c>
      <c r="AK29" s="100" t="s">
        <v>444</v>
      </c>
      <c r="AL29" s="29" t="s">
        <v>49</v>
      </c>
    </row>
    <row r="30" spans="1:38" ht="26.25" customHeight="1" thickBot="1" x14ac:dyDescent="0.3">
      <c r="A30" s="40" t="s">
        <v>78</v>
      </c>
      <c r="B30" s="40" t="s">
        <v>85</v>
      </c>
      <c r="C30" s="41" t="s">
        <v>86</v>
      </c>
      <c r="D30" s="42"/>
      <c r="E30" s="100">
        <v>0.47874598108030886</v>
      </c>
      <c r="F30" s="100">
        <v>3.3321255327283534</v>
      </c>
      <c r="G30" s="100">
        <v>8.4568273190296223E-4</v>
      </c>
      <c r="H30" s="100">
        <v>3.5001165291135596E-3</v>
      </c>
      <c r="I30" s="100">
        <v>6.1755007575169774E-2</v>
      </c>
      <c r="J30" s="100">
        <v>6.1755007575169774E-2</v>
      </c>
      <c r="K30" s="100">
        <v>6.1755007575169774E-2</v>
      </c>
      <c r="L30" s="100">
        <v>1.0646919561727173E-2</v>
      </c>
      <c r="M30" s="100">
        <v>19.73671408436892</v>
      </c>
      <c r="N30" s="100">
        <v>2.1751671564569823E-3</v>
      </c>
      <c r="O30" s="100">
        <v>1.7658991421356323E-3</v>
      </c>
      <c r="P30" s="100">
        <v>5.6665432590540421E-4</v>
      </c>
      <c r="Q30" s="100">
        <v>1.9539804341565666E-5</v>
      </c>
      <c r="R30" s="100">
        <v>7.7908521265746562E-3</v>
      </c>
      <c r="S30" s="100">
        <v>0.29935776535379965</v>
      </c>
      <c r="T30" s="100">
        <v>1.2408381351356308E-2</v>
      </c>
      <c r="U30" s="100">
        <v>1.7582111043904223E-3</v>
      </c>
      <c r="V30" s="100">
        <v>0.17520710812225343</v>
      </c>
      <c r="W30" s="100">
        <v>4.3601599999999997E-2</v>
      </c>
      <c r="X30" s="100">
        <v>5.7461906390000005E-4</v>
      </c>
      <c r="Y30" s="100">
        <v>8.1212650709999994E-4</v>
      </c>
      <c r="Z30" s="100">
        <v>4.2302150190000001E-4</v>
      </c>
      <c r="AA30" s="100">
        <v>9.1716294600000014E-4</v>
      </c>
      <c r="AB30" s="100">
        <v>2.7269300189000003E-3</v>
      </c>
      <c r="AC30" s="100">
        <v>4.3602200000000001E-5</v>
      </c>
      <c r="AD30" s="100">
        <v>2.10006E-5</v>
      </c>
      <c r="AE30" s="101"/>
      <c r="AF30" s="100">
        <v>2851.1179841590001</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2.5509989288603894</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118.3674727378</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1.3741933925650853</v>
      </c>
      <c r="J32" s="100">
        <v>2.6005996274290393</v>
      </c>
      <c r="K32" s="100">
        <v>3.3795691328693893</v>
      </c>
      <c r="L32" s="100">
        <v>0.32576960642357022</v>
      </c>
      <c r="M32" s="100" t="s">
        <v>444</v>
      </c>
      <c r="N32" s="100">
        <v>9.4831505854977944</v>
      </c>
      <c r="O32" s="100">
        <v>4.2567104436120509E-2</v>
      </c>
      <c r="P32" s="100" t="s">
        <v>443</v>
      </c>
      <c r="Q32" s="100">
        <v>0.10887147851796082</v>
      </c>
      <c r="R32" s="100">
        <v>3.5284367859843329</v>
      </c>
      <c r="S32" s="100">
        <v>77.378172207855528</v>
      </c>
      <c r="T32" s="100">
        <v>0.54893373729350492</v>
      </c>
      <c r="U32" s="100">
        <v>6.7591382657387816E-2</v>
      </c>
      <c r="V32" s="100">
        <v>26.99605856388947</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111884.20874926922</v>
      </c>
      <c r="AL32" s="29" t="s">
        <v>411</v>
      </c>
    </row>
    <row r="33" spans="1:38" ht="26.25" customHeight="1" thickBot="1" x14ac:dyDescent="0.3">
      <c r="A33" s="40" t="s">
        <v>78</v>
      </c>
      <c r="B33" s="40" t="s">
        <v>91</v>
      </c>
      <c r="C33" s="41" t="s">
        <v>92</v>
      </c>
      <c r="D33" s="42"/>
      <c r="E33" s="100" t="s">
        <v>444</v>
      </c>
      <c r="F33" s="100" t="s">
        <v>444</v>
      </c>
      <c r="G33" s="100" t="s">
        <v>444</v>
      </c>
      <c r="H33" s="100" t="s">
        <v>444</v>
      </c>
      <c r="I33" s="100">
        <v>0.62276221587718994</v>
      </c>
      <c r="J33" s="100">
        <v>1.1532633627355375</v>
      </c>
      <c r="K33" s="100">
        <v>2.3065267254710751</v>
      </c>
      <c r="L33" s="100">
        <v>2.4449183289993379E-2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111884.20874926922</v>
      </c>
      <c r="AL33" s="29" t="s">
        <v>411</v>
      </c>
    </row>
    <row r="34" spans="1:38" ht="26.25" customHeight="1" thickBot="1" x14ac:dyDescent="0.3">
      <c r="A34" s="40" t="s">
        <v>70</v>
      </c>
      <c r="B34" s="40" t="s">
        <v>93</v>
      </c>
      <c r="C34" s="41" t="s">
        <v>94</v>
      </c>
      <c r="D34" s="42"/>
      <c r="E34" s="100">
        <v>2.5593151308744497</v>
      </c>
      <c r="F34" s="100">
        <v>0.17800182519530799</v>
      </c>
      <c r="G34" s="100">
        <v>4.3705323958436071E-2</v>
      </c>
      <c r="H34" s="100">
        <v>4.3389143101885586E-4</v>
      </c>
      <c r="I34" s="100">
        <v>0.2910795278071297</v>
      </c>
      <c r="J34" s="100">
        <v>0.43237117057200913</v>
      </c>
      <c r="K34" s="100">
        <v>0.95826443632052805</v>
      </c>
      <c r="L34" s="100">
        <v>3.7554947006752132E-2</v>
      </c>
      <c r="M34" s="100">
        <v>0.75120964729047368</v>
      </c>
      <c r="N34" s="100">
        <v>0.16185836444444499</v>
      </c>
      <c r="O34" s="100">
        <v>4.9354453035824176E-4</v>
      </c>
      <c r="P34" s="100">
        <v>1.1407700000000002E-3</v>
      </c>
      <c r="Q34" s="100">
        <v>1.51823E-3</v>
      </c>
      <c r="R34" s="100">
        <v>2.4677043871529406E-3</v>
      </c>
      <c r="S34" s="100">
        <v>5.1531931238985607</v>
      </c>
      <c r="T34" s="100">
        <v>3.4547822155502903E-3</v>
      </c>
      <c r="U34" s="100">
        <v>4.9354453035824176E-4</v>
      </c>
      <c r="V34" s="100">
        <v>4.9354084743058815E-2</v>
      </c>
      <c r="W34" s="100">
        <v>1.21026857</v>
      </c>
      <c r="X34" s="100">
        <v>2.1487236987555911E-3</v>
      </c>
      <c r="Y34" s="100">
        <v>2.5464087871529409E-3</v>
      </c>
      <c r="Z34" s="100">
        <v>1.19560309E-3</v>
      </c>
      <c r="AA34" s="100">
        <v>1.5518781999999999E-4</v>
      </c>
      <c r="AB34" s="100">
        <v>6.0459247859085321E-3</v>
      </c>
      <c r="AC34" s="100" t="s">
        <v>444</v>
      </c>
      <c r="AD34" s="100" t="s">
        <v>444</v>
      </c>
      <c r="AE34" s="101"/>
      <c r="AF34" s="100">
        <v>2069.1789922403777</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3.3760269156360261</v>
      </c>
      <c r="F35" s="100">
        <v>0.12447470238644959</v>
      </c>
      <c r="G35" s="100">
        <v>1.0837123239920612</v>
      </c>
      <c r="H35" s="100">
        <v>5.0479737412162514E-4</v>
      </c>
      <c r="I35" s="100">
        <v>0.10716985532823685</v>
      </c>
      <c r="J35" s="100">
        <v>0.1131237361798057</v>
      </c>
      <c r="K35" s="100">
        <v>0.11907761703137426</v>
      </c>
      <c r="L35" s="100">
        <v>3.9361602030346422E-2</v>
      </c>
      <c r="M35" s="100">
        <v>0.65475060001403451</v>
      </c>
      <c r="N35" s="100">
        <v>5.6409783456279495E-3</v>
      </c>
      <c r="O35" s="100">
        <v>6.0858117969639E-4</v>
      </c>
      <c r="P35" s="100">
        <v>2.4646224117456195E-3</v>
      </c>
      <c r="Q35" s="100">
        <v>4.5998229781561992E-3</v>
      </c>
      <c r="R35" s="100" t="s">
        <v>443</v>
      </c>
      <c r="S35" s="100">
        <v>4.5998229781561992E-3</v>
      </c>
      <c r="T35" s="100">
        <v>0.13677595341072379</v>
      </c>
      <c r="U35" s="100">
        <v>1.128195669125618E-2</v>
      </c>
      <c r="V35" s="100">
        <v>2.776005827680467E-2</v>
      </c>
      <c r="W35" s="100" t="s">
        <v>443</v>
      </c>
      <c r="X35" s="100">
        <v>2.0533144887277003E-3</v>
      </c>
      <c r="Y35" s="100">
        <v>2.0424229952117497E-3</v>
      </c>
      <c r="Z35" s="100">
        <v>7.8374133011436013E-4</v>
      </c>
      <c r="AA35" s="100" t="s">
        <v>443</v>
      </c>
      <c r="AB35" s="100">
        <v>4.8794788140536297E-3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4.8582785816814376</v>
      </c>
      <c r="F36" s="100">
        <v>0.19378459952531069</v>
      </c>
      <c r="G36" s="100">
        <v>0.18758748216708598</v>
      </c>
      <c r="H36" s="100">
        <v>8.2813533471112419E-4</v>
      </c>
      <c r="I36" s="100">
        <v>0.13297765337060227</v>
      </c>
      <c r="J36" s="100">
        <v>0.14187426465909445</v>
      </c>
      <c r="K36" s="100">
        <v>0.14790769716073102</v>
      </c>
      <c r="L36" s="100">
        <v>4.6380618813289629E-2</v>
      </c>
      <c r="M36" s="100">
        <v>0.81156522383806751</v>
      </c>
      <c r="N36" s="100">
        <v>1.2090113991007036E-2</v>
      </c>
      <c r="O36" s="100">
        <v>9.300511667745114E-4</v>
      </c>
      <c r="P36" s="100">
        <v>3.2800333869602658E-3</v>
      </c>
      <c r="Q36" s="100">
        <v>4.3708742416183081E-3</v>
      </c>
      <c r="R36" s="100">
        <v>4.6501965478503195E-3</v>
      </c>
      <c r="S36" s="100">
        <v>6.8512660999187125E-2</v>
      </c>
      <c r="T36" s="100">
        <v>9.3003901217725282E-2</v>
      </c>
      <c r="U36" s="100">
        <v>9.3003910155388392E-3</v>
      </c>
      <c r="V36" s="100">
        <v>0.11160462132623675</v>
      </c>
      <c r="W36" s="100">
        <v>9.1936213548034718E-2</v>
      </c>
      <c r="X36" s="100">
        <v>9.9329427358949007E-4</v>
      </c>
      <c r="Y36" s="100">
        <v>8.5928969899189004E-4</v>
      </c>
      <c r="Z36" s="100">
        <v>3.7733179052207001E-4</v>
      </c>
      <c r="AA36" s="100">
        <v>1.758657408371E-5</v>
      </c>
      <c r="AB36" s="100">
        <v>2.2497556989651427E-3</v>
      </c>
      <c r="AC36" s="100">
        <v>1.4565653771086155E-3</v>
      </c>
      <c r="AD36" s="100">
        <v>6.8688375987312688E-4</v>
      </c>
      <c r="AE36" s="101"/>
      <c r="AF36" s="100">
        <v>6175.0135238018784</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0.64059173000000014</v>
      </c>
      <c r="F37" s="100">
        <v>3.0328264229999999E-2</v>
      </c>
      <c r="G37" s="100">
        <v>2.7857000000000001E-4</v>
      </c>
      <c r="H37" s="100" t="s">
        <v>443</v>
      </c>
      <c r="I37" s="100">
        <v>2.2589346199999999E-3</v>
      </c>
      <c r="J37" s="100">
        <v>2.27140462E-3</v>
      </c>
      <c r="K37" s="100">
        <v>2.27140462E-3</v>
      </c>
      <c r="L37" s="100">
        <v>1.4876732339999998E-4</v>
      </c>
      <c r="M37" s="100">
        <v>0.12268862000000001</v>
      </c>
      <c r="N37" s="100">
        <v>7.8516370000000007E-6</v>
      </c>
      <c r="O37" s="100">
        <v>9.1693949999999999E-7</v>
      </c>
      <c r="P37" s="100">
        <v>4.4329579999999996E-4</v>
      </c>
      <c r="Q37" s="100">
        <v>3.0411095999999997E-4</v>
      </c>
      <c r="R37" s="100">
        <v>7.0726960800000002E-6</v>
      </c>
      <c r="S37" s="100">
        <v>1.2462696080000001E-6</v>
      </c>
      <c r="T37" s="100">
        <v>6.5257565799999999E-6</v>
      </c>
      <c r="U37" s="100">
        <v>4.8612889599999996E-5</v>
      </c>
      <c r="V37" s="100">
        <v>3.06791637E-4</v>
      </c>
      <c r="W37" s="100">
        <v>2.162E-4</v>
      </c>
      <c r="X37" s="100">
        <v>2.9934999999999999E-7</v>
      </c>
      <c r="Y37" s="100">
        <v>1.2057299999999999E-6</v>
      </c>
      <c r="Z37" s="100">
        <v>4.5735E-7</v>
      </c>
      <c r="AA37" s="100">
        <v>4.4902999999999999E-7</v>
      </c>
      <c r="AB37" s="100">
        <v>2.4114700000000001E-6</v>
      </c>
      <c r="AC37" s="100" t="s">
        <v>444</v>
      </c>
      <c r="AD37" s="100" t="s">
        <v>444</v>
      </c>
      <c r="AE37" s="101"/>
      <c r="AF37" s="100" t="s">
        <v>444</v>
      </c>
      <c r="AG37" s="100" t="s">
        <v>444</v>
      </c>
      <c r="AH37" s="100">
        <v>2396.207999072009</v>
      </c>
      <c r="AI37" s="100" t="s">
        <v>444</v>
      </c>
      <c r="AJ37" s="100" t="s">
        <v>444</v>
      </c>
      <c r="AK37" s="100" t="s">
        <v>444</v>
      </c>
      <c r="AL37" s="29" t="s">
        <v>49</v>
      </c>
    </row>
    <row r="38" spans="1:38" ht="26.25" customHeight="1" thickBot="1" x14ac:dyDescent="0.3">
      <c r="A38" s="40" t="s">
        <v>70</v>
      </c>
      <c r="B38" s="40" t="s">
        <v>101</v>
      </c>
      <c r="C38" s="41" t="s">
        <v>102</v>
      </c>
      <c r="D38" s="47"/>
      <c r="E38" s="100">
        <v>2.2425851033856414</v>
      </c>
      <c r="F38" s="100">
        <v>0.15762592104103315</v>
      </c>
      <c r="G38" s="100">
        <v>1.3419816018813511E-3</v>
      </c>
      <c r="H38" s="100">
        <v>6.5456970012331894E-4</v>
      </c>
      <c r="I38" s="100">
        <v>0.10619179378471769</v>
      </c>
      <c r="J38" s="100">
        <v>0.11610186989457603</v>
      </c>
      <c r="K38" s="100">
        <v>0.16366342996560285</v>
      </c>
      <c r="L38" s="100">
        <v>6.2651258432577128E-2</v>
      </c>
      <c r="M38" s="100">
        <v>1.0185331632663486</v>
      </c>
      <c r="N38" s="100">
        <v>4.2354894447399093E-6</v>
      </c>
      <c r="O38" s="100">
        <v>1.1979059545636447E-3</v>
      </c>
      <c r="P38" s="100" t="s">
        <v>443</v>
      </c>
      <c r="Q38" s="100" t="s">
        <v>443</v>
      </c>
      <c r="R38" s="100">
        <v>4.9211592395211924E-3</v>
      </c>
      <c r="S38" s="100">
        <v>0.16303841265144425</v>
      </c>
      <c r="T38" s="100">
        <v>6.190025632044599E-3</v>
      </c>
      <c r="U38" s="100">
        <v>8.224423268404597E-4</v>
      </c>
      <c r="V38" s="100">
        <v>9.8019215642824897E-2</v>
      </c>
      <c r="W38" s="100" t="s">
        <v>443</v>
      </c>
      <c r="X38" s="100">
        <v>2.4820563519507895E-3</v>
      </c>
      <c r="Y38" s="100">
        <v>3.9764467097010599E-3</v>
      </c>
      <c r="Z38" s="100" t="s">
        <v>443</v>
      </c>
      <c r="AA38" s="100" t="s">
        <v>443</v>
      </c>
      <c r="AB38" s="100">
        <v>6.4585030616518477E-3</v>
      </c>
      <c r="AC38" s="100" t="s">
        <v>444</v>
      </c>
      <c r="AD38" s="100" t="s">
        <v>444</v>
      </c>
      <c r="AE38" s="101"/>
      <c r="AF38" s="100">
        <v>3514.6019886651884</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4.0269542431336074</v>
      </c>
      <c r="F39" s="100">
        <v>0.70327555537423647</v>
      </c>
      <c r="G39" s="100">
        <v>1.7366950502396168</v>
      </c>
      <c r="H39" s="100">
        <v>2.1306269921398412E-2</v>
      </c>
      <c r="I39" s="100">
        <v>0.19462160194100686</v>
      </c>
      <c r="J39" s="100">
        <v>0.21385207880645377</v>
      </c>
      <c r="K39" s="100">
        <v>0.21518613339445378</v>
      </c>
      <c r="L39" s="100">
        <v>5.6633531550154714E-2</v>
      </c>
      <c r="M39" s="100">
        <v>3.1053896180049469</v>
      </c>
      <c r="N39" s="100">
        <v>8.2184032499053067E-2</v>
      </c>
      <c r="O39" s="100">
        <v>5.9563116234117221E-3</v>
      </c>
      <c r="P39" s="100">
        <v>1.9466099142573395E-2</v>
      </c>
      <c r="Q39" s="100">
        <v>5.1209507468002846E-2</v>
      </c>
      <c r="R39" s="100">
        <v>9.565725679962854E-2</v>
      </c>
      <c r="S39" s="100">
        <v>5.5818168294828024E-2</v>
      </c>
      <c r="T39" s="100">
        <v>0.61043391079176423</v>
      </c>
      <c r="U39" s="100">
        <v>3.3314560034924156E-3</v>
      </c>
      <c r="V39" s="100">
        <v>0.17302822606905596</v>
      </c>
      <c r="W39" s="100">
        <v>0.28622446670911073</v>
      </c>
      <c r="X39" s="100">
        <v>0.16511925776599012</v>
      </c>
      <c r="Y39" s="100">
        <v>0.18754976908494345</v>
      </c>
      <c r="Z39" s="100">
        <v>0.12317359565231396</v>
      </c>
      <c r="AA39" s="100">
        <v>6.264066834268768E-2</v>
      </c>
      <c r="AB39" s="100">
        <v>0.53848329085603519</v>
      </c>
      <c r="AC39" s="100">
        <v>4.620003595592611E-2</v>
      </c>
      <c r="AD39" s="100">
        <v>4.8478116460282702E-2</v>
      </c>
      <c r="AE39" s="101"/>
      <c r="AF39" s="100">
        <v>25170.75997490931</v>
      </c>
      <c r="AG39" s="100">
        <v>28.8</v>
      </c>
      <c r="AH39" s="100">
        <v>73929.298714503675</v>
      </c>
      <c r="AI39" s="100">
        <v>488.45853104000003</v>
      </c>
      <c r="AJ39" s="100">
        <v>1469.4749999999999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12.721478635779018</v>
      </c>
      <c r="F41" s="100">
        <v>11.536139477363108</v>
      </c>
      <c r="G41" s="100">
        <v>9.7164044796269451</v>
      </c>
      <c r="H41" s="100">
        <v>1.1932085105307144</v>
      </c>
      <c r="I41" s="100">
        <v>13.131593980208985</v>
      </c>
      <c r="J41" s="100">
        <v>13.433580636876489</v>
      </c>
      <c r="K41" s="100">
        <v>14.209786910214566</v>
      </c>
      <c r="L41" s="100">
        <v>1.3970446362565299</v>
      </c>
      <c r="M41" s="100">
        <v>85.70956995909475</v>
      </c>
      <c r="N41" s="100">
        <v>1.0892162245187522</v>
      </c>
      <c r="O41" s="100">
        <v>0.27875440231738946</v>
      </c>
      <c r="P41" s="100">
        <v>8.9103703528858408E-2</v>
      </c>
      <c r="Q41" s="100">
        <v>3.2257621880870689E-2</v>
      </c>
      <c r="R41" s="100">
        <v>0.55756675597274663</v>
      </c>
      <c r="S41" s="100">
        <v>0.23157322106782141</v>
      </c>
      <c r="T41" s="100">
        <v>9.4791049383705139E-2</v>
      </c>
      <c r="U41" s="100">
        <v>3.6897663922861673E-2</v>
      </c>
      <c r="V41" s="100">
        <v>11.742429494230402</v>
      </c>
      <c r="W41" s="100">
        <v>14.073867878912917</v>
      </c>
      <c r="X41" s="100">
        <v>2.8921590165734679</v>
      </c>
      <c r="Y41" s="100">
        <v>3.0782273298514728</v>
      </c>
      <c r="Z41" s="100">
        <v>1.2207787189297743</v>
      </c>
      <c r="AA41" s="100">
        <v>1.5748910226774917</v>
      </c>
      <c r="AB41" s="100">
        <v>8.7660560880312062</v>
      </c>
      <c r="AC41" s="100">
        <v>0.10748006247442952</v>
      </c>
      <c r="AD41" s="100">
        <v>0.73557505256771383</v>
      </c>
      <c r="AE41" s="101"/>
      <c r="AF41" s="100">
        <v>145887.71450280841</v>
      </c>
      <c r="AG41" s="100">
        <v>4322.1095430000005</v>
      </c>
      <c r="AH41" s="100">
        <v>146052.66111937293</v>
      </c>
      <c r="AI41" s="100">
        <v>20960.393525685904</v>
      </c>
      <c r="AJ41" s="100" t="s">
        <v>444</v>
      </c>
      <c r="AK41" s="100" t="s">
        <v>444</v>
      </c>
      <c r="AL41" s="29" t="s">
        <v>49</v>
      </c>
    </row>
    <row r="42" spans="1:38" ht="26.25" customHeight="1" thickBot="1" x14ac:dyDescent="0.3">
      <c r="A42" s="40" t="s">
        <v>70</v>
      </c>
      <c r="B42" s="40" t="s">
        <v>107</v>
      </c>
      <c r="C42" s="41" t="s">
        <v>108</v>
      </c>
      <c r="D42" s="42"/>
      <c r="E42" s="100">
        <v>0.18844468452423058</v>
      </c>
      <c r="F42" s="100">
        <v>1.2649370841284924</v>
      </c>
      <c r="G42" s="100">
        <v>2.936197823475251E-4</v>
      </c>
      <c r="H42" s="100">
        <v>2.2369933254494666E-4</v>
      </c>
      <c r="I42" s="100">
        <v>7.537458803505797E-3</v>
      </c>
      <c r="J42" s="100">
        <v>7.9733780893045166E-3</v>
      </c>
      <c r="K42" s="100">
        <v>8.4612188933493974E-3</v>
      </c>
      <c r="L42" s="100">
        <v>9.7434775596878884E-4</v>
      </c>
      <c r="M42" s="100">
        <v>12.708954253436829</v>
      </c>
      <c r="N42" s="100">
        <v>5.593551657894246E-4</v>
      </c>
      <c r="O42" s="100">
        <v>2.3651084936684145E-4</v>
      </c>
      <c r="P42" s="100" t="s">
        <v>443</v>
      </c>
      <c r="Q42" s="100" t="s">
        <v>443</v>
      </c>
      <c r="R42" s="100">
        <v>1.9904362228450327E-3</v>
      </c>
      <c r="S42" s="100">
        <v>5.729740607895846E-2</v>
      </c>
      <c r="T42" s="100">
        <v>1.7167321618518348E-3</v>
      </c>
      <c r="U42" s="100">
        <v>2.2613615686670142E-4</v>
      </c>
      <c r="V42" s="100">
        <v>2.9195544827275134E-2</v>
      </c>
      <c r="W42" s="100" t="s">
        <v>443</v>
      </c>
      <c r="X42" s="100">
        <v>7.6487234066415681E-4</v>
      </c>
      <c r="Y42" s="100">
        <v>7.8121052333510123E-4</v>
      </c>
      <c r="Z42" s="100" t="s">
        <v>443</v>
      </c>
      <c r="AA42" s="100" t="s">
        <v>443</v>
      </c>
      <c r="AB42" s="100">
        <v>1.5460828639992583E-3</v>
      </c>
      <c r="AC42" s="100" t="s">
        <v>444</v>
      </c>
      <c r="AD42" s="100" t="s">
        <v>444</v>
      </c>
      <c r="AE42" s="101"/>
      <c r="AF42" s="100">
        <v>989.89675050430992</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1.8940165962369999</v>
      </c>
      <c r="F43" s="100">
        <v>1.024676221832</v>
      </c>
      <c r="G43" s="100">
        <v>2.4859447049770003</v>
      </c>
      <c r="H43" s="100">
        <v>2.2719177939999998E-2</v>
      </c>
      <c r="I43" s="100">
        <v>0.40297446589800001</v>
      </c>
      <c r="J43" s="100">
        <v>0.46141815096599997</v>
      </c>
      <c r="K43" s="100">
        <v>0.47864941271699996</v>
      </c>
      <c r="L43" s="100">
        <v>3.8248257904499997E-2</v>
      </c>
      <c r="M43" s="100">
        <v>4.0684379357019997</v>
      </c>
      <c r="N43" s="100">
        <v>0.35559795367020003</v>
      </c>
      <c r="O43" s="100">
        <v>1.3474841783114699E-2</v>
      </c>
      <c r="P43" s="100">
        <v>1.2940247206899999E-2</v>
      </c>
      <c r="Q43" s="100">
        <v>1.0971463662149E-2</v>
      </c>
      <c r="R43" s="100">
        <v>9.1589907041520008E-2</v>
      </c>
      <c r="S43" s="100">
        <v>5.9327895917762004E-2</v>
      </c>
      <c r="T43" s="100">
        <v>0.55842431700784911</v>
      </c>
      <c r="U43" s="100">
        <v>4.8866151536489993E-3</v>
      </c>
      <c r="V43" s="100">
        <v>0.84570872731780999</v>
      </c>
      <c r="W43" s="100">
        <v>0.76886430161700015</v>
      </c>
      <c r="X43" s="100">
        <v>0.20636698437386</v>
      </c>
      <c r="Y43" s="100">
        <v>0.26476565816971998</v>
      </c>
      <c r="Z43" s="100">
        <v>0.11486025251032</v>
      </c>
      <c r="AA43" s="100">
        <v>8.3097632140920002E-2</v>
      </c>
      <c r="AB43" s="100">
        <v>0.66909052722084006</v>
      </c>
      <c r="AC43" s="100">
        <v>4.1051598350000003E-3</v>
      </c>
      <c r="AD43" s="100">
        <v>0.26550977369661999</v>
      </c>
      <c r="AE43" s="101"/>
      <c r="AF43" s="100">
        <v>8228.1807422099992</v>
      </c>
      <c r="AG43" s="100">
        <v>1561.7944812379999</v>
      </c>
      <c r="AH43" s="100">
        <v>6667.0497005184397</v>
      </c>
      <c r="AI43" s="100">
        <v>1225.70997128</v>
      </c>
      <c r="AJ43" s="100" t="s">
        <v>444</v>
      </c>
      <c r="AK43" s="100" t="s">
        <v>444</v>
      </c>
      <c r="AL43" s="29" t="s">
        <v>49</v>
      </c>
    </row>
    <row r="44" spans="1:38" ht="26.25" customHeight="1" thickBot="1" x14ac:dyDescent="0.3">
      <c r="A44" s="40" t="s">
        <v>70</v>
      </c>
      <c r="B44" s="40" t="s">
        <v>111</v>
      </c>
      <c r="C44" s="41" t="s">
        <v>112</v>
      </c>
      <c r="D44" s="42"/>
      <c r="E44" s="100">
        <v>6.5581432723236706</v>
      </c>
      <c r="F44" s="100">
        <v>3.027329876254917</v>
      </c>
      <c r="G44" s="100">
        <v>0.17931491124957752</v>
      </c>
      <c r="H44" s="100">
        <v>1.47815524732541E-3</v>
      </c>
      <c r="I44" s="100">
        <v>0.30559582978512029</v>
      </c>
      <c r="J44" s="100">
        <v>0.32321205406103382</v>
      </c>
      <c r="K44" s="100">
        <v>0.50131199253986103</v>
      </c>
      <c r="L44" s="100">
        <v>0.14863764300840576</v>
      </c>
      <c r="M44" s="100">
        <v>7.5470510039894005</v>
      </c>
      <c r="N44" s="100">
        <v>1.5306187241226014E-2</v>
      </c>
      <c r="O44" s="100">
        <v>4.4800150520233027E-3</v>
      </c>
      <c r="P44" s="100">
        <v>4.4408999999999996E-4</v>
      </c>
      <c r="Q44" s="100">
        <v>6.69829E-3</v>
      </c>
      <c r="R44" s="100">
        <v>1.4388796149071955E-2</v>
      </c>
      <c r="S44" s="100">
        <v>0.60254091909965868</v>
      </c>
      <c r="T44" s="100">
        <v>1.8221615565627541E-2</v>
      </c>
      <c r="U44" s="100">
        <v>1.9164046818001951E-3</v>
      </c>
      <c r="V44" s="100">
        <v>0.34930288445948643</v>
      </c>
      <c r="W44" s="100">
        <v>4.3668399999999994E-3</v>
      </c>
      <c r="X44" s="100">
        <v>5.8528447063086846E-3</v>
      </c>
      <c r="Y44" s="100">
        <v>9.4764322586928761E-3</v>
      </c>
      <c r="Z44" s="100">
        <v>4.7400000000000006E-9</v>
      </c>
      <c r="AA44" s="100">
        <v>6.8999999999999997E-9</v>
      </c>
      <c r="AB44" s="100">
        <v>1.5329288605001561E-2</v>
      </c>
      <c r="AC44" s="100" t="s">
        <v>444</v>
      </c>
      <c r="AD44" s="100" t="s">
        <v>444</v>
      </c>
      <c r="AE44" s="101"/>
      <c r="AF44" s="100">
        <v>8193.1990211641332</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0.20652629123008301</v>
      </c>
      <c r="F45" s="100">
        <v>7.48922544061577E-3</v>
      </c>
      <c r="G45" s="100">
        <v>6.2965307118201405E-2</v>
      </c>
      <c r="H45" s="100">
        <v>3.1482653559100699E-5</v>
      </c>
      <c r="I45" s="100">
        <v>6.1648063114444996E-3</v>
      </c>
      <c r="J45" s="100">
        <v>6.5072955509691997E-3</v>
      </c>
      <c r="K45" s="100">
        <v>6.8497847904938902E-3</v>
      </c>
      <c r="L45" s="100">
        <v>2.1576822104379298E-3</v>
      </c>
      <c r="M45" s="100">
        <v>3.8821079682936098E-2</v>
      </c>
      <c r="N45" s="100">
        <v>3.1482653559101E-4</v>
      </c>
      <c r="O45" s="100">
        <v>3.1482653559100001E-5</v>
      </c>
      <c r="P45" s="100">
        <v>1.5741326779549999E-4</v>
      </c>
      <c r="Q45" s="100">
        <v>1.5741326779549999E-4</v>
      </c>
      <c r="R45" s="100" t="s">
        <v>443</v>
      </c>
      <c r="S45" s="100">
        <v>1.5741326779549999E-4</v>
      </c>
      <c r="T45" s="100">
        <v>2.2037857491371001E-4</v>
      </c>
      <c r="U45" s="100">
        <v>6.2965307118201003E-4</v>
      </c>
      <c r="V45" s="100">
        <v>1.57413267795504E-3</v>
      </c>
      <c r="W45" s="100" t="s">
        <v>443</v>
      </c>
      <c r="X45" s="100">
        <v>1.3184157286084001E-4</v>
      </c>
      <c r="Y45" s="100">
        <v>1.3184157286084001E-4</v>
      </c>
      <c r="Z45" s="100">
        <v>5.0162207899120003E-5</v>
      </c>
      <c r="AA45" s="100" t="s">
        <v>443</v>
      </c>
      <c r="AB45" s="100">
        <v>3.138453536208E-4</v>
      </c>
      <c r="AC45" s="100" t="s">
        <v>444</v>
      </c>
      <c r="AD45" s="100" t="s">
        <v>444</v>
      </c>
      <c r="AE45" s="101"/>
      <c r="AF45" s="100">
        <v>1947.90473138419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0.76529712084094115</v>
      </c>
      <c r="F47" s="100">
        <v>0.15784155823314908</v>
      </c>
      <c r="G47" s="100">
        <v>1.7325849511797223E-2</v>
      </c>
      <c r="H47" s="100">
        <v>9.2048194113838065E-6</v>
      </c>
      <c r="I47" s="100">
        <v>9.3034361190955425E-3</v>
      </c>
      <c r="J47" s="100">
        <v>9.5729366560178917E-3</v>
      </c>
      <c r="K47" s="100">
        <v>1.1380123362382958E-2</v>
      </c>
      <c r="L47" s="100">
        <v>6.0332227517131062E-3</v>
      </c>
      <c r="M47" s="100">
        <v>4.8903725383811611</v>
      </c>
      <c r="N47" s="100">
        <v>7.4414115140932162E-8</v>
      </c>
      <c r="O47" s="100">
        <v>2.0164845098243384E-5</v>
      </c>
      <c r="P47" s="100" t="s">
        <v>443</v>
      </c>
      <c r="Q47" s="100" t="s">
        <v>443</v>
      </c>
      <c r="R47" s="100">
        <v>1.0932619565147506E-4</v>
      </c>
      <c r="S47" s="100">
        <v>3.6006963949185514E-3</v>
      </c>
      <c r="T47" s="100">
        <v>1.0183737144247927E-4</v>
      </c>
      <c r="U47" s="100">
        <v>1.2310677088226013E-5</v>
      </c>
      <c r="V47" s="100">
        <v>1.7919232686935216E-3</v>
      </c>
      <c r="W47" s="100" t="s">
        <v>443</v>
      </c>
      <c r="X47" s="100">
        <v>3.8094498951263178E-5</v>
      </c>
      <c r="Y47" s="100">
        <v>5.0142250822369868E-5</v>
      </c>
      <c r="Z47" s="100" t="s">
        <v>443</v>
      </c>
      <c r="AA47" s="100" t="s">
        <v>443</v>
      </c>
      <c r="AB47" s="100">
        <v>8.8236749773633045E-5</v>
      </c>
      <c r="AC47" s="100" t="s">
        <v>444</v>
      </c>
      <c r="AD47" s="100" t="s">
        <v>444</v>
      </c>
      <c r="AE47" s="101"/>
      <c r="AF47" s="100">
        <v>2207.1714683709415</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0.35704719999999995</v>
      </c>
      <c r="F49" s="100">
        <v>0.66434051999999999</v>
      </c>
      <c r="G49" s="100">
        <v>1.9250739999999999E-2</v>
      </c>
      <c r="H49" s="100">
        <v>0.10231029999999999</v>
      </c>
      <c r="I49" s="100">
        <v>0.17793096</v>
      </c>
      <c r="J49" s="100">
        <v>0.41517223999999997</v>
      </c>
      <c r="K49" s="100">
        <v>1.1862064000000001</v>
      </c>
      <c r="L49" s="100">
        <v>0.1307796</v>
      </c>
      <c r="M49" s="100">
        <v>0.70433524000000003</v>
      </c>
      <c r="N49" s="100">
        <v>0.40182741999999999</v>
      </c>
      <c r="O49" s="100">
        <v>9.1189619999999999E-2</v>
      </c>
      <c r="P49" s="100">
        <v>2.224137E-2</v>
      </c>
      <c r="Q49" s="100">
        <v>3.6327570000000003E-2</v>
      </c>
      <c r="R49" s="100">
        <v>0.30989641999999995</v>
      </c>
      <c r="S49" s="100">
        <v>0.16458613999999999</v>
      </c>
      <c r="T49" s="100">
        <v>0.11862064</v>
      </c>
      <c r="U49" s="100">
        <v>4.4482699999999998E-3</v>
      </c>
      <c r="V49" s="100">
        <v>0.40182741999999999</v>
      </c>
      <c r="W49" s="100">
        <v>0.22241369999999999</v>
      </c>
      <c r="X49" s="100">
        <v>1.00086165</v>
      </c>
      <c r="Y49" s="100">
        <v>0.81551689999999999</v>
      </c>
      <c r="Z49" s="100">
        <v>0.70431005000000002</v>
      </c>
      <c r="AA49" s="100">
        <v>0.45224119000000002</v>
      </c>
      <c r="AB49" s="100">
        <v>2.9729297900000002</v>
      </c>
      <c r="AC49" s="100" t="s">
        <v>444</v>
      </c>
      <c r="AD49" s="100" t="s">
        <v>444</v>
      </c>
      <c r="AE49" s="101"/>
      <c r="AF49" s="100" t="s">
        <v>444</v>
      </c>
      <c r="AG49" s="100" t="s">
        <v>444</v>
      </c>
      <c r="AH49" s="100" t="s">
        <v>444</v>
      </c>
      <c r="AI49" s="100" t="s">
        <v>444</v>
      </c>
      <c r="AJ49" s="100" t="s">
        <v>444</v>
      </c>
      <c r="AK49" s="100">
        <v>1995.875</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1416.1851000000001</v>
      </c>
      <c r="AL51" s="97" t="s">
        <v>431</v>
      </c>
    </row>
    <row r="52" spans="1:38" ht="26.25" customHeight="1" thickBot="1" x14ac:dyDescent="0.3">
      <c r="A52" s="40" t="s">
        <v>119</v>
      </c>
      <c r="B52" s="44" t="s">
        <v>129</v>
      </c>
      <c r="C52" s="46" t="s">
        <v>390</v>
      </c>
      <c r="D52" s="43"/>
      <c r="E52" s="100">
        <v>9.6900000000000007E-3</v>
      </c>
      <c r="F52" s="100">
        <v>4.3675144799999996</v>
      </c>
      <c r="G52" s="100">
        <v>0.12213700000000001</v>
      </c>
      <c r="H52" s="100" t="s">
        <v>444</v>
      </c>
      <c r="I52" s="100">
        <v>0.10105146449999999</v>
      </c>
      <c r="J52" s="100">
        <v>0.20573008399999998</v>
      </c>
      <c r="K52" s="100">
        <v>0.28871847</v>
      </c>
      <c r="L52" s="100">
        <v>3.1325953995E-4</v>
      </c>
      <c r="M52" s="100">
        <v>1.3899999999999999E-2</v>
      </c>
      <c r="N52" s="100">
        <v>0.18861828768945302</v>
      </c>
      <c r="O52" s="100">
        <v>4.4874561298684001E-2</v>
      </c>
      <c r="P52" s="100">
        <v>3.0459286581392003E-2</v>
      </c>
      <c r="Q52" s="100">
        <v>2.4510011404677002E-2</v>
      </c>
      <c r="R52" s="100">
        <v>0.105870921526194</v>
      </c>
      <c r="S52" s="100">
        <v>0.14005488285009601</v>
      </c>
      <c r="T52" s="100">
        <v>3.207663235029846</v>
      </c>
      <c r="U52" s="100">
        <v>9.8972497450880003E-3</v>
      </c>
      <c r="V52" s="100">
        <v>0.78281335618938896</v>
      </c>
      <c r="W52" s="100">
        <v>0.12769625400000001</v>
      </c>
      <c r="X52" s="100">
        <v>0.03</v>
      </c>
      <c r="Y52" s="100" t="s">
        <v>443</v>
      </c>
      <c r="Z52" s="100" t="s">
        <v>443</v>
      </c>
      <c r="AA52" s="100" t="s">
        <v>443</v>
      </c>
      <c r="AB52" s="100">
        <v>0.03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1.5385037111808284</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1.5617203343710333</v>
      </c>
      <c r="AL53" s="29" t="s">
        <v>133</v>
      </c>
    </row>
    <row r="54" spans="1:38" ht="37.5" customHeight="1" thickBot="1" x14ac:dyDescent="0.3">
      <c r="A54" s="40" t="s">
        <v>119</v>
      </c>
      <c r="B54" s="44" t="s">
        <v>134</v>
      </c>
      <c r="C54" s="46" t="s">
        <v>135</v>
      </c>
      <c r="D54" s="43"/>
      <c r="E54" s="100" t="s">
        <v>444</v>
      </c>
      <c r="F54" s="100">
        <v>3.1972444461199996</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619105.75895084278</v>
      </c>
      <c r="AL54" s="29" t="s">
        <v>441</v>
      </c>
    </row>
    <row r="55" spans="1:38" ht="26.25" customHeight="1" thickBot="1" x14ac:dyDescent="0.3">
      <c r="A55" s="40" t="s">
        <v>119</v>
      </c>
      <c r="B55" s="44" t="s">
        <v>136</v>
      </c>
      <c r="C55" s="46" t="s">
        <v>137</v>
      </c>
      <c r="D55" s="43"/>
      <c r="E55" s="100">
        <v>4.6172699999999997E-2</v>
      </c>
      <c r="F55" s="100">
        <v>0.11412729277488363</v>
      </c>
      <c r="G55" s="100">
        <v>1.1845431</v>
      </c>
      <c r="H55" s="100" t="s">
        <v>443</v>
      </c>
      <c r="I55" s="100">
        <v>6.5988899999999989E-2</v>
      </c>
      <c r="J55" s="100">
        <v>6.5988899999999989E-2</v>
      </c>
      <c r="K55" s="100">
        <v>6.5988899999999989E-2</v>
      </c>
      <c r="L55" s="100">
        <v>5.2791120000000004E-2</v>
      </c>
      <c r="M55" s="100">
        <v>0.17144109999999999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483.42758371799999</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11.413779229999999</v>
      </c>
      <c r="F57" s="100">
        <v>0.44643070000000001</v>
      </c>
      <c r="G57" s="100">
        <v>4.5005612800000003</v>
      </c>
      <c r="H57" s="100">
        <v>0.32470787000000001</v>
      </c>
      <c r="I57" s="100">
        <v>8.6915260000000008E-2</v>
      </c>
      <c r="J57" s="100">
        <v>0.13671668000000001</v>
      </c>
      <c r="K57" s="100">
        <v>0.44042289000000001</v>
      </c>
      <c r="L57" s="100">
        <v>2.6074600000000002E-3</v>
      </c>
      <c r="M57" s="100">
        <v>8.7698577100000001</v>
      </c>
      <c r="N57" s="100">
        <v>0.5873631800000001</v>
      </c>
      <c r="O57" s="100">
        <v>1.145706E-2</v>
      </c>
      <c r="P57" s="100">
        <v>0.44184071000000003</v>
      </c>
      <c r="Q57" s="100">
        <v>3.3305809999999998E-2</v>
      </c>
      <c r="R57" s="100">
        <v>6.1389830000000006E-2</v>
      </c>
      <c r="S57" s="100">
        <v>8.1046229999999997E-2</v>
      </c>
      <c r="T57" s="100">
        <v>4.6846789999999999E-2</v>
      </c>
      <c r="U57" s="100">
        <v>9.0168390000000001E-2</v>
      </c>
      <c r="V57" s="100">
        <v>0.41512995999999996</v>
      </c>
      <c r="W57" s="100">
        <v>0.39901312</v>
      </c>
      <c r="X57" s="100">
        <v>1.2155939499999999E-3</v>
      </c>
      <c r="Y57" s="100">
        <v>1.4374456999999999E-3</v>
      </c>
      <c r="Z57" s="100">
        <v>9.2232649E-4</v>
      </c>
      <c r="AA57" s="100">
        <v>1.11688429E-3</v>
      </c>
      <c r="AB57" s="100">
        <v>4.6921700499999996E-3</v>
      </c>
      <c r="AC57" s="100">
        <v>8.3692399999999996</v>
      </c>
      <c r="AD57" s="100">
        <v>3.0747200000000001</v>
      </c>
      <c r="AE57" s="101"/>
      <c r="AF57" s="100" t="s">
        <v>444</v>
      </c>
      <c r="AG57" s="100" t="s">
        <v>444</v>
      </c>
      <c r="AH57" s="100" t="s">
        <v>444</v>
      </c>
      <c r="AI57" s="100" t="s">
        <v>444</v>
      </c>
      <c r="AJ57" s="100" t="s">
        <v>444</v>
      </c>
      <c r="AK57" s="100">
        <v>5637.7470000000003</v>
      </c>
      <c r="AL57" s="29" t="s">
        <v>143</v>
      </c>
    </row>
    <row r="58" spans="1:38" ht="26.25" customHeight="1" thickBot="1" x14ac:dyDescent="0.3">
      <c r="A58" s="40" t="s">
        <v>53</v>
      </c>
      <c r="B58" s="40" t="s">
        <v>144</v>
      </c>
      <c r="C58" s="41" t="s">
        <v>145</v>
      </c>
      <c r="D58" s="42"/>
      <c r="E58" s="100">
        <v>2.2119839900000002</v>
      </c>
      <c r="F58" s="100">
        <v>0.22866989000000001</v>
      </c>
      <c r="G58" s="100">
        <v>2.2719908700000002</v>
      </c>
      <c r="H58" s="100">
        <v>1.306994E-2</v>
      </c>
      <c r="I58" s="100">
        <v>7.4244480000000002E-2</v>
      </c>
      <c r="J58" s="100">
        <v>0.14594463999999999</v>
      </c>
      <c r="K58" s="100">
        <v>2.05974295</v>
      </c>
      <c r="L58" s="100">
        <v>5.4289999999999997E-5</v>
      </c>
      <c r="M58" s="100">
        <v>25.605285729999999</v>
      </c>
      <c r="N58" s="100">
        <v>0.16564661</v>
      </c>
      <c r="O58" s="100">
        <v>1.016587E-2</v>
      </c>
      <c r="P58" s="100">
        <v>4.5029229999999996E-2</v>
      </c>
      <c r="Q58" s="100">
        <v>2.031558E-2</v>
      </c>
      <c r="R58" s="100">
        <v>0.17179524000000002</v>
      </c>
      <c r="S58" s="100">
        <v>2.8436879999999998E-2</v>
      </c>
      <c r="T58" s="100">
        <v>5.827003E-2</v>
      </c>
      <c r="U58" s="100">
        <v>9.3203999999999995E-3</v>
      </c>
      <c r="V58" s="100">
        <v>0.369197</v>
      </c>
      <c r="W58" s="100">
        <v>0.20231024</v>
      </c>
      <c r="X58" s="100">
        <v>8.8066038599999997E-3</v>
      </c>
      <c r="Y58" s="100">
        <v>1.2273997680000001E-2</v>
      </c>
      <c r="Z58" s="100">
        <v>2.5087529100000002E-3</v>
      </c>
      <c r="AA58" s="100">
        <v>1.8369609900000001E-3</v>
      </c>
      <c r="AB58" s="100">
        <v>2.5426332399999998E-2</v>
      </c>
      <c r="AC58" s="100" t="s">
        <v>444</v>
      </c>
      <c r="AD58" s="100">
        <v>0.10789</v>
      </c>
      <c r="AE58" s="101"/>
      <c r="AF58" s="100" t="s">
        <v>444</v>
      </c>
      <c r="AG58" s="100" t="s">
        <v>444</v>
      </c>
      <c r="AH58" s="100" t="s">
        <v>444</v>
      </c>
      <c r="AI58" s="100" t="s">
        <v>444</v>
      </c>
      <c r="AJ58" s="100" t="s">
        <v>444</v>
      </c>
      <c r="AK58" s="100">
        <v>2586.739</v>
      </c>
      <c r="AL58" s="29" t="s">
        <v>146</v>
      </c>
    </row>
    <row r="59" spans="1:38" ht="26.25" customHeight="1" thickBot="1" x14ac:dyDescent="0.3">
      <c r="A59" s="40" t="s">
        <v>53</v>
      </c>
      <c r="B59" s="48" t="s">
        <v>147</v>
      </c>
      <c r="C59" s="41" t="s">
        <v>400</v>
      </c>
      <c r="D59" s="42"/>
      <c r="E59" s="100">
        <v>6.9136333099999998</v>
      </c>
      <c r="F59" s="100">
        <v>0.31701444000000001</v>
      </c>
      <c r="G59" s="100">
        <v>4.6399826299999996</v>
      </c>
      <c r="H59" s="100">
        <v>6.9114159999999994E-2</v>
      </c>
      <c r="I59" s="100">
        <v>0.24785720345301726</v>
      </c>
      <c r="J59" s="100">
        <v>0.28870699327630789</v>
      </c>
      <c r="K59" s="100">
        <v>0.32058296696145322</v>
      </c>
      <c r="L59" s="100">
        <v>8.2025353366844804E-4</v>
      </c>
      <c r="M59" s="100">
        <v>0.14428014</v>
      </c>
      <c r="N59" s="100">
        <v>2.4403612135294979</v>
      </c>
      <c r="O59" s="100">
        <v>0.14381768514102899</v>
      </c>
      <c r="P59" s="100">
        <v>3.1113580040000002E-2</v>
      </c>
      <c r="Q59" s="100">
        <v>0.17092971408706903</v>
      </c>
      <c r="R59" s="100">
        <v>0.43217675330655297</v>
      </c>
      <c r="S59" s="100">
        <v>0.11179306</v>
      </c>
      <c r="T59" s="100">
        <v>0.35041768110225702</v>
      </c>
      <c r="U59" s="100">
        <v>7.4499562200000007</v>
      </c>
      <c r="V59" s="100">
        <v>0.35399120999999995</v>
      </c>
      <c r="W59" s="100">
        <v>7.5773870000000007E-2</v>
      </c>
      <c r="X59" s="100">
        <v>1.166206618E-2</v>
      </c>
      <c r="Y59" s="100">
        <v>1.7518804660000001E-2</v>
      </c>
      <c r="Z59" s="100">
        <v>1.7518804660000001E-2</v>
      </c>
      <c r="AA59" s="100">
        <v>1.7518804660000001E-2</v>
      </c>
      <c r="AB59" s="100">
        <v>6.4214480199999993E-2</v>
      </c>
      <c r="AC59" s="100" t="s">
        <v>444</v>
      </c>
      <c r="AD59" s="100">
        <v>0.215</v>
      </c>
      <c r="AE59" s="101"/>
      <c r="AF59" s="100" t="s">
        <v>444</v>
      </c>
      <c r="AG59" s="100" t="s">
        <v>444</v>
      </c>
      <c r="AH59" s="100" t="s">
        <v>444</v>
      </c>
      <c r="AI59" s="100" t="s">
        <v>444</v>
      </c>
      <c r="AJ59" s="100" t="s">
        <v>444</v>
      </c>
      <c r="AK59" s="100">
        <v>2171.7873399999999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0.69920137999999998</v>
      </c>
      <c r="J60" s="100">
        <v>2.2848595399999998</v>
      </c>
      <c r="K60" s="100">
        <v>4.4872579699999999</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0.11402175022427602</v>
      </c>
      <c r="J61" s="100">
        <v>1.1402175322427601</v>
      </c>
      <c r="K61" s="100">
        <v>3.7772623997333419</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2802659.0105747255</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0.27294600000000002</v>
      </c>
      <c r="F63" s="100">
        <v>1.0461</v>
      </c>
      <c r="G63" s="100">
        <v>8.0219529999999999</v>
      </c>
      <c r="H63" s="100" t="s">
        <v>443</v>
      </c>
      <c r="I63" s="100">
        <v>0.49499398283670004</v>
      </c>
      <c r="J63" s="100">
        <v>0.52522415723670002</v>
      </c>
      <c r="K63" s="100">
        <v>0.68062147588999999</v>
      </c>
      <c r="L63" s="100">
        <v>1.3859831519427599E-3</v>
      </c>
      <c r="M63" s="100">
        <v>4.4637019999999996</v>
      </c>
      <c r="N63" s="100">
        <v>1.6245900000000001E-2</v>
      </c>
      <c r="O63" s="100">
        <v>5.4152999999999996E-3</v>
      </c>
      <c r="P63" s="100">
        <v>1.08306E-4</v>
      </c>
      <c r="Q63" s="100">
        <v>1.4440799999999999E-3</v>
      </c>
      <c r="R63" s="100">
        <v>1.8051E-3</v>
      </c>
      <c r="S63" s="100" t="s">
        <v>443</v>
      </c>
      <c r="T63" s="100">
        <v>1.08306E-4</v>
      </c>
      <c r="U63" s="100">
        <v>7.2204000000000004E-2</v>
      </c>
      <c r="V63" s="100" t="s">
        <v>443</v>
      </c>
      <c r="W63" s="100">
        <v>5.696938E-2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0.41277954</v>
      </c>
      <c r="F64" s="100" t="s">
        <v>445</v>
      </c>
      <c r="G64" s="100">
        <v>7.2999999999999999E-5</v>
      </c>
      <c r="H64" s="100">
        <v>2.8509999999999998E-3</v>
      </c>
      <c r="I64" s="100" t="s">
        <v>445</v>
      </c>
      <c r="J64" s="100" t="s">
        <v>445</v>
      </c>
      <c r="K64" s="100" t="s">
        <v>445</v>
      </c>
      <c r="L64" s="100" t="s">
        <v>445</v>
      </c>
      <c r="M64" s="100">
        <v>0.12693951000000001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844.79600000000005</v>
      </c>
      <c r="AL64" s="29" t="s">
        <v>158</v>
      </c>
    </row>
    <row r="65" spans="1:38" ht="26.25" customHeight="1" thickBot="1" x14ac:dyDescent="0.3">
      <c r="A65" s="40" t="s">
        <v>53</v>
      </c>
      <c r="B65" s="44" t="s">
        <v>159</v>
      </c>
      <c r="C65" s="41" t="s">
        <v>160</v>
      </c>
      <c r="D65" s="42"/>
      <c r="E65" s="100">
        <v>1.00296136</v>
      </c>
      <c r="F65" s="100" t="s">
        <v>444</v>
      </c>
      <c r="G65" s="100" t="s">
        <v>443</v>
      </c>
      <c r="H65" s="100">
        <v>0.14649099999999998</v>
      </c>
      <c r="I65" s="100" t="s">
        <v>444</v>
      </c>
      <c r="J65" s="100" t="s">
        <v>444</v>
      </c>
      <c r="K65" s="100" t="s">
        <v>444</v>
      </c>
      <c r="L65" s="100" t="s">
        <v>444</v>
      </c>
      <c r="M65" s="100">
        <v>0.17042399999999999</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1815.4739999999999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3.2562000000000001E-2</v>
      </c>
      <c r="F68" s="100" t="s">
        <v>444</v>
      </c>
      <c r="G68" s="100">
        <v>0.51741700000000002</v>
      </c>
      <c r="H68" s="100" t="s">
        <v>444</v>
      </c>
      <c r="I68" s="100" t="s">
        <v>445</v>
      </c>
      <c r="J68" s="100" t="s">
        <v>445</v>
      </c>
      <c r="K68" s="100" t="s">
        <v>445</v>
      </c>
      <c r="L68" s="100" t="s">
        <v>445</v>
      </c>
      <c r="M68" s="100">
        <v>1.1313999999999999E-2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5.6233376170000007</v>
      </c>
      <c r="F70" s="100">
        <v>12.348519069999998</v>
      </c>
      <c r="G70" s="100">
        <v>4.1445628499999998</v>
      </c>
      <c r="H70" s="100">
        <v>0.81670965100000004</v>
      </c>
      <c r="I70" s="100">
        <v>0.19731396899999998</v>
      </c>
      <c r="J70" s="100">
        <v>0.342530907</v>
      </c>
      <c r="K70" s="100">
        <v>0.48121887879999997</v>
      </c>
      <c r="L70" s="100">
        <v>1.1325672819999999E-4</v>
      </c>
      <c r="M70" s="100">
        <v>0.87218224000000011</v>
      </c>
      <c r="N70" s="100">
        <v>0.18870152999999998</v>
      </c>
      <c r="O70" s="100">
        <v>7.4000000000000003E-3</v>
      </c>
      <c r="P70" s="100">
        <v>0.22120123000000003</v>
      </c>
      <c r="Q70" s="100" t="s">
        <v>443</v>
      </c>
      <c r="R70" s="100" t="s">
        <v>443</v>
      </c>
      <c r="S70" s="100">
        <v>0.13083639999999999</v>
      </c>
      <c r="T70" s="100">
        <v>0.88702300000000001</v>
      </c>
      <c r="U70" s="100" t="s">
        <v>443</v>
      </c>
      <c r="V70" s="100">
        <v>0.55680000000000007</v>
      </c>
      <c r="W70" s="100">
        <v>0.13076816399999999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4.54818108</v>
      </c>
      <c r="F72" s="100">
        <v>2.1331662100000002</v>
      </c>
      <c r="G72" s="100">
        <v>5.7141670799999993</v>
      </c>
      <c r="H72" s="100">
        <v>0.13402</v>
      </c>
      <c r="I72" s="100">
        <v>3.741377535306766</v>
      </c>
      <c r="J72" s="100">
        <v>4.9353310242584216</v>
      </c>
      <c r="K72" s="100">
        <v>7.7043155799999994</v>
      </c>
      <c r="L72" s="100">
        <v>0.36702818305530682</v>
      </c>
      <c r="M72" s="100">
        <v>206.23047166999999</v>
      </c>
      <c r="N72" s="100">
        <v>53.990773423279528</v>
      </c>
      <c r="O72" s="100">
        <v>0.88438425500000006</v>
      </c>
      <c r="P72" s="100">
        <v>1.8673951900000001</v>
      </c>
      <c r="Q72" s="100">
        <v>1.4893294449999999</v>
      </c>
      <c r="R72" s="100">
        <v>13.087681808999999</v>
      </c>
      <c r="S72" s="100">
        <v>4.648497903616704</v>
      </c>
      <c r="T72" s="100">
        <v>4.0233761500000007</v>
      </c>
      <c r="U72" s="100">
        <v>0.36270614000000001</v>
      </c>
      <c r="V72" s="100">
        <v>65.183315439999987</v>
      </c>
      <c r="W72" s="100">
        <v>11.855633730000001</v>
      </c>
      <c r="X72" s="100">
        <v>1.7447930223099999</v>
      </c>
      <c r="Y72" s="100">
        <v>2.2537357529199999</v>
      </c>
      <c r="Z72" s="100">
        <v>1.1146368208799997</v>
      </c>
      <c r="AA72" s="100">
        <v>0.8202768585800001</v>
      </c>
      <c r="AB72" s="100">
        <v>5.9334424548300015</v>
      </c>
      <c r="AC72" s="100">
        <v>6.7440982229999999</v>
      </c>
      <c r="AD72" s="100">
        <v>59.386110000000002</v>
      </c>
      <c r="AE72" s="101"/>
      <c r="AF72" s="100" t="s">
        <v>444</v>
      </c>
      <c r="AG72" s="100" t="s">
        <v>444</v>
      </c>
      <c r="AH72" s="100" t="s">
        <v>444</v>
      </c>
      <c r="AI72" s="100" t="s">
        <v>444</v>
      </c>
      <c r="AJ72" s="100" t="s">
        <v>444</v>
      </c>
      <c r="AK72" s="100">
        <v>10917.14</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1.7194999999999998E-2</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3.7981819999999998E-6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0.34666767000000004</v>
      </c>
      <c r="F80" s="100">
        <v>0.37235803000000001</v>
      </c>
      <c r="G80" s="100">
        <v>3.1041084959999994</v>
      </c>
      <c r="H80" s="100">
        <v>2.9274999999999999E-4</v>
      </c>
      <c r="I80" s="100">
        <v>3.1697696073990117E-2</v>
      </c>
      <c r="J80" s="100">
        <v>3.9933356646170454E-2</v>
      </c>
      <c r="K80" s="100">
        <v>4.6777328989999999E-2</v>
      </c>
      <c r="L80" s="100">
        <v>2.2576639966368102E-4</v>
      </c>
      <c r="M80" s="100">
        <v>0.16493539999999998</v>
      </c>
      <c r="N80" s="100">
        <v>2.7048342653023258</v>
      </c>
      <c r="O80" s="100">
        <v>5.3720529992607999E-2</v>
      </c>
      <c r="P80" s="100">
        <v>0.11922877271773499</v>
      </c>
      <c r="Q80" s="100">
        <v>0.562072330892879</v>
      </c>
      <c r="R80" s="100">
        <v>0.26453977869767398</v>
      </c>
      <c r="S80" s="100">
        <v>0.68399829846511573</v>
      </c>
      <c r="T80" s="100">
        <v>0.128368226906977</v>
      </c>
      <c r="U80" s="100">
        <v>7.1967000000000003E-2</v>
      </c>
      <c r="V80" s="100">
        <v>13.821329656476745</v>
      </c>
      <c r="W80" s="100">
        <v>0.21134398800000001</v>
      </c>
      <c r="X80" s="100">
        <v>2.8290349999999999E-4</v>
      </c>
      <c r="Y80" s="100">
        <v>2.8290349999999999E-4</v>
      </c>
      <c r="Z80" s="100">
        <v>2.8290349999999999E-4</v>
      </c>
      <c r="AA80" s="100">
        <v>2.8290349999999999E-4</v>
      </c>
      <c r="AB80" s="100">
        <v>1.131614E-3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7.7524214155510899E-3</v>
      </c>
      <c r="J81" s="100">
        <v>4.132890766016404E-2</v>
      </c>
      <c r="K81" s="100">
        <v>0.12943038801405182</v>
      </c>
      <c r="L81" s="100">
        <v>4.5707799635430004E-6</v>
      </c>
      <c r="M81" s="100">
        <v>0.16126970386666667</v>
      </c>
      <c r="N81" s="100">
        <v>0.59992844207999996</v>
      </c>
      <c r="O81" s="100">
        <v>8.5679999999999992E-3</v>
      </c>
      <c r="P81" s="100" t="s">
        <v>443</v>
      </c>
      <c r="Q81" s="100">
        <v>1.8360000000000001E-2</v>
      </c>
      <c r="R81" s="100">
        <v>0.165429048</v>
      </c>
      <c r="S81" s="100">
        <v>1.1999999999999999E-3</v>
      </c>
      <c r="T81" s="100" t="s">
        <v>443</v>
      </c>
      <c r="U81" s="100" t="s">
        <v>443</v>
      </c>
      <c r="V81" s="100">
        <v>0.96812328261271507</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14.481272377382417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10665721</v>
      </c>
      <c r="AL82" s="99" t="s">
        <v>440</v>
      </c>
    </row>
    <row r="83" spans="1:38" ht="26.25" customHeight="1" thickBot="1" x14ac:dyDescent="0.3">
      <c r="A83" s="40" t="s">
        <v>53</v>
      </c>
      <c r="B83" s="51" t="s">
        <v>209</v>
      </c>
      <c r="C83" s="52" t="s">
        <v>210</v>
      </c>
      <c r="D83" s="42"/>
      <c r="E83" s="100">
        <v>7.0986860000000013E-2</v>
      </c>
      <c r="F83" s="100">
        <v>7.8613048746568173E-2</v>
      </c>
      <c r="G83" s="100">
        <v>6.3609719999999995E-2</v>
      </c>
      <c r="H83" s="100" t="s">
        <v>444</v>
      </c>
      <c r="I83" s="100">
        <v>1.3884881566642044E-2</v>
      </c>
      <c r="J83" s="100">
        <v>7.694571437981533E-2</v>
      </c>
      <c r="K83" s="100">
        <v>0.39931854453247156</v>
      </c>
      <c r="L83" s="100">
        <v>5.6471129738259649E-4</v>
      </c>
      <c r="M83" s="100">
        <v>0.23659426</v>
      </c>
      <c r="N83" s="100" t="s">
        <v>444</v>
      </c>
      <c r="O83" s="100" t="s">
        <v>444</v>
      </c>
      <c r="P83" s="100" t="s">
        <v>444</v>
      </c>
      <c r="Q83" s="100" t="s">
        <v>444</v>
      </c>
      <c r="R83" s="100" t="s">
        <v>444</v>
      </c>
      <c r="S83" s="100" t="s">
        <v>444</v>
      </c>
      <c r="T83" s="100" t="s">
        <v>444</v>
      </c>
      <c r="U83" s="100" t="s">
        <v>444</v>
      </c>
      <c r="V83" s="100" t="s">
        <v>444</v>
      </c>
      <c r="W83" s="100">
        <v>1.7415292999999998E-2</v>
      </c>
      <c r="X83" s="100">
        <v>2.33749125E-3</v>
      </c>
      <c r="Y83" s="100">
        <v>1.13370366515E-2</v>
      </c>
      <c r="Z83" s="100">
        <v>1.5064287692312E-2</v>
      </c>
      <c r="AA83" s="100">
        <v>3.5948094231199993E-4</v>
      </c>
      <c r="AB83" s="100">
        <v>2.9098296536000001E-2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0.143425</v>
      </c>
      <c r="F85" s="100">
        <v>24.017917960619791</v>
      </c>
      <c r="G85" s="100">
        <v>4.3530000000000001E-3</v>
      </c>
      <c r="H85" s="100">
        <v>5.0299999999999997E-4</v>
      </c>
      <c r="I85" s="100" t="s">
        <v>444</v>
      </c>
      <c r="J85" s="100" t="s">
        <v>444</v>
      </c>
      <c r="K85" s="100" t="s">
        <v>444</v>
      </c>
      <c r="L85" s="100" t="s">
        <v>444</v>
      </c>
      <c r="M85" s="100">
        <v>2.8875999999999999E-2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1.7287312785000002</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0.50342375489555147</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1047346</v>
      </c>
      <c r="AL87" s="29" t="s">
        <v>217</v>
      </c>
    </row>
    <row r="88" spans="1:38" ht="26.25" customHeight="1" thickBot="1" x14ac:dyDescent="0.3">
      <c r="A88" s="40" t="s">
        <v>206</v>
      </c>
      <c r="B88" s="46" t="s">
        <v>220</v>
      </c>
      <c r="C88" s="50" t="s">
        <v>221</v>
      </c>
      <c r="D88" s="42"/>
      <c r="E88" s="100">
        <v>1.6302999999999998E-2</v>
      </c>
      <c r="F88" s="100">
        <v>6.1320684850300005</v>
      </c>
      <c r="G88" s="100">
        <v>1.7883199999999999E-3</v>
      </c>
      <c r="H88" s="100">
        <v>1.8988700000000001E-2</v>
      </c>
      <c r="I88" s="100" t="s">
        <v>444</v>
      </c>
      <c r="J88" s="100" t="s">
        <v>444</v>
      </c>
      <c r="K88" s="100" t="s">
        <v>444</v>
      </c>
      <c r="L88" s="100" t="s">
        <v>444</v>
      </c>
      <c r="M88" s="100">
        <v>6.6577999999999998E-2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9.4975999999999991E-2</v>
      </c>
      <c r="F89" s="100">
        <v>6.0988456500000003</v>
      </c>
      <c r="G89" s="100">
        <v>1.9970000000000001E-3</v>
      </c>
      <c r="H89" s="100">
        <v>1.1000000000000001E-3</v>
      </c>
      <c r="I89" s="100" t="s">
        <v>444</v>
      </c>
      <c r="J89" s="100" t="s">
        <v>444</v>
      </c>
      <c r="K89" s="100" t="s">
        <v>444</v>
      </c>
      <c r="L89" s="100" t="s">
        <v>444</v>
      </c>
      <c r="M89" s="100">
        <v>6.2799999999999991E-3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3.0489547836169999</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2.6817E-3</v>
      </c>
      <c r="Y90" s="100">
        <v>1.3536199999999998E-3</v>
      </c>
      <c r="Z90" s="100">
        <v>1.3536199999999998E-3</v>
      </c>
      <c r="AA90" s="100">
        <v>1.3536199999999998E-3</v>
      </c>
      <c r="AB90" s="100">
        <v>6.7425600000000007E-3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3.5592350989402152E-2</v>
      </c>
      <c r="F91" s="100">
        <v>0.11136700778775532</v>
      </c>
      <c r="G91" s="100">
        <v>1.5360136347426631E-2</v>
      </c>
      <c r="H91" s="100">
        <v>0.21533153611973313</v>
      </c>
      <c r="I91" s="100">
        <v>0.58929883875909461</v>
      </c>
      <c r="J91" s="100">
        <v>0.65025746906693371</v>
      </c>
      <c r="K91" s="100">
        <v>0.66284813368866602</v>
      </c>
      <c r="L91" s="100">
        <v>2.3548931357945959E-3</v>
      </c>
      <c r="M91" s="100">
        <v>1.0842062364303686</v>
      </c>
      <c r="N91" s="100">
        <v>1.4744117416314693</v>
      </c>
      <c r="O91" s="100">
        <v>0.18064664687800719</v>
      </c>
      <c r="P91" s="100">
        <v>2.8204581602562975E-3</v>
      </c>
      <c r="Q91" s="100">
        <v>2.6207559818980813E-3</v>
      </c>
      <c r="R91" s="100">
        <v>0.33907336059433846</v>
      </c>
      <c r="S91" s="100">
        <v>13.428213952669186</v>
      </c>
      <c r="T91" s="100">
        <v>0.62061188536575984</v>
      </c>
      <c r="U91" s="100">
        <v>7.3273093466832029E-2</v>
      </c>
      <c r="V91" s="100">
        <v>7.7679504500853103</v>
      </c>
      <c r="W91" s="100">
        <v>1.9381818489205647E-3</v>
      </c>
      <c r="X91" s="100">
        <v>2.1513815683018266E-3</v>
      </c>
      <c r="Y91" s="100">
        <v>8.7218171691425396E-4</v>
      </c>
      <c r="Z91" s="100">
        <v>8.7218171691425396E-4</v>
      </c>
      <c r="AA91" s="100">
        <v>8.7218171691425396E-4</v>
      </c>
      <c r="AB91" s="100">
        <v>4.7679267193445887E-3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1.4957999999999999E-2</v>
      </c>
      <c r="F92" s="100">
        <v>0.79014921000000005</v>
      </c>
      <c r="G92" s="100">
        <v>6.1200000000000004E-3</v>
      </c>
      <c r="H92" s="100" t="s">
        <v>443</v>
      </c>
      <c r="I92" s="100" t="s">
        <v>445</v>
      </c>
      <c r="J92" s="100" t="s">
        <v>445</v>
      </c>
      <c r="K92" s="100" t="s">
        <v>443</v>
      </c>
      <c r="L92" s="100" t="s">
        <v>443</v>
      </c>
      <c r="M92" s="100">
        <v>6.7251300000000002E-3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354.327</v>
      </c>
      <c r="AL92" s="29" t="s">
        <v>229</v>
      </c>
    </row>
    <row r="93" spans="1:38" ht="26.25" customHeight="1" thickBot="1" x14ac:dyDescent="0.3">
      <c r="A93" s="40" t="s">
        <v>53</v>
      </c>
      <c r="B93" s="44" t="s">
        <v>230</v>
      </c>
      <c r="C93" s="41" t="s">
        <v>403</v>
      </c>
      <c r="D93" s="47"/>
      <c r="E93" s="100">
        <v>7.0260206909000006E-2</v>
      </c>
      <c r="F93" s="100">
        <v>3.4284069846023471</v>
      </c>
      <c r="G93" s="100">
        <v>1.66E-2</v>
      </c>
      <c r="H93" s="100" t="s">
        <v>443</v>
      </c>
      <c r="I93" s="100">
        <v>1.8165811975343428E-2</v>
      </c>
      <c r="J93" s="100">
        <v>6.2719592327015142E-2</v>
      </c>
      <c r="K93" s="100">
        <v>7.7968432678686861E-2</v>
      </c>
      <c r="L93" s="100">
        <v>6.1227956160000005E-7</v>
      </c>
      <c r="M93" s="100">
        <v>9.182025910000001E-2</v>
      </c>
      <c r="N93" s="100" t="s">
        <v>443</v>
      </c>
      <c r="O93" s="100" t="s">
        <v>444</v>
      </c>
      <c r="P93" s="100" t="s">
        <v>443</v>
      </c>
      <c r="Q93" s="100" t="s">
        <v>444</v>
      </c>
      <c r="R93" s="100" t="s">
        <v>444</v>
      </c>
      <c r="S93" s="100" t="s">
        <v>444</v>
      </c>
      <c r="T93" s="100" t="s">
        <v>444</v>
      </c>
      <c r="U93" s="100" t="s">
        <v>444</v>
      </c>
      <c r="V93" s="100" t="s">
        <v>444</v>
      </c>
      <c r="W93" s="100">
        <v>1.640035E-3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0.34161799999999998</v>
      </c>
      <c r="F95" s="100" t="s">
        <v>444</v>
      </c>
      <c r="G95" s="100">
        <v>7.536000000000001E-2</v>
      </c>
      <c r="H95" s="100" t="s">
        <v>443</v>
      </c>
      <c r="I95" s="100" t="s">
        <v>445</v>
      </c>
      <c r="J95" s="100" t="s">
        <v>445</v>
      </c>
      <c r="K95" s="100" t="s">
        <v>445</v>
      </c>
      <c r="L95" s="100" t="s">
        <v>443</v>
      </c>
      <c r="M95" s="100">
        <v>0.80822699999999992</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20.0839281658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0.23359199999999999</v>
      </c>
      <c r="F98" s="100" t="s">
        <v>443</v>
      </c>
      <c r="G98" s="100" t="s">
        <v>443</v>
      </c>
      <c r="H98" s="100" t="s">
        <v>443</v>
      </c>
      <c r="I98" s="100">
        <v>8.9602663349633072E-2</v>
      </c>
      <c r="J98" s="100">
        <v>9.2062839308486466E-2</v>
      </c>
      <c r="K98" s="100">
        <v>9.911003768533988E-2</v>
      </c>
      <c r="L98" s="100">
        <v>2.5088745737897295E-4</v>
      </c>
      <c r="M98" s="100">
        <v>8.9899999999999995E-4</v>
      </c>
      <c r="N98" s="100">
        <v>1.9465533851064001</v>
      </c>
      <c r="O98" s="100">
        <v>1.1400071311169E-2</v>
      </c>
      <c r="P98" s="100">
        <v>1.0200071311169E-2</v>
      </c>
      <c r="Q98" s="100">
        <v>2.6520185409038999E-2</v>
      </c>
      <c r="R98" s="100">
        <v>5.0051000000000005E-2</v>
      </c>
      <c r="S98" s="100">
        <v>0.117300820078442</v>
      </c>
      <c r="T98" s="100">
        <v>3.6851221064623997E-2</v>
      </c>
      <c r="U98" s="100" t="s">
        <v>443</v>
      </c>
      <c r="V98" s="100" t="s">
        <v>443</v>
      </c>
      <c r="W98" s="100">
        <v>0.150204633</v>
      </c>
      <c r="X98" s="100">
        <v>7.0795909999999999E-9</v>
      </c>
      <c r="Y98" s="100" t="s">
        <v>443</v>
      </c>
      <c r="Z98" s="100">
        <v>7.0795909999999999E-9</v>
      </c>
      <c r="AA98" s="100">
        <v>7.0795909999999999E-9</v>
      </c>
      <c r="AB98" s="100">
        <v>2.1238771999999999E-8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0.17672413945404286</v>
      </c>
      <c r="F99" s="100">
        <v>6.5670170037010429</v>
      </c>
      <c r="G99" s="100" t="s">
        <v>444</v>
      </c>
      <c r="H99" s="100">
        <v>6.146671265691527</v>
      </c>
      <c r="I99" s="100">
        <v>5.5856826799999995E-2</v>
      </c>
      <c r="J99" s="100">
        <v>9.7560387000000012E-2</v>
      </c>
      <c r="K99" s="100">
        <v>0.21370371771428573</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469.423</v>
      </c>
      <c r="AL99" s="29" t="s">
        <v>243</v>
      </c>
    </row>
    <row r="100" spans="1:38" ht="26.25" customHeight="1" thickBot="1" x14ac:dyDescent="0.3">
      <c r="A100" s="40" t="s">
        <v>241</v>
      </c>
      <c r="B100" s="40" t="s">
        <v>244</v>
      </c>
      <c r="C100" s="41" t="s">
        <v>406</v>
      </c>
      <c r="D100" s="54"/>
      <c r="E100" s="100">
        <v>0.57914900291076155</v>
      </c>
      <c r="F100" s="100">
        <v>13.636619523447077</v>
      </c>
      <c r="G100" s="100" t="s">
        <v>444</v>
      </c>
      <c r="H100" s="100">
        <v>13.741250164804544</v>
      </c>
      <c r="I100" s="100">
        <v>0.13255119000000001</v>
      </c>
      <c r="J100" s="100">
        <v>0.21759234980000003</v>
      </c>
      <c r="K100" s="100">
        <v>0.47333251452870395</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2149.9696800000002</v>
      </c>
      <c r="AL100" s="29" t="s">
        <v>243</v>
      </c>
    </row>
    <row r="101" spans="1:38" ht="26.25" customHeight="1" thickBot="1" x14ac:dyDescent="0.3">
      <c r="A101" s="40" t="s">
        <v>241</v>
      </c>
      <c r="B101" s="40" t="s">
        <v>245</v>
      </c>
      <c r="C101" s="41" t="s">
        <v>246</v>
      </c>
      <c r="D101" s="54"/>
      <c r="E101" s="100">
        <v>1.6411722406339804E-3</v>
      </c>
      <c r="F101" s="100">
        <v>3.0765467000328284E-2</v>
      </c>
      <c r="G101" s="100" t="s">
        <v>444</v>
      </c>
      <c r="H101" s="100">
        <v>7.8651896836531621E-2</v>
      </c>
      <c r="I101" s="100">
        <v>1.7808300000000002E-3</v>
      </c>
      <c r="J101" s="100">
        <v>5.3424400000000004E-3</v>
      </c>
      <c r="K101" s="100">
        <v>1.246565E-2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110.27500000000001</v>
      </c>
      <c r="AL101" s="29" t="s">
        <v>243</v>
      </c>
    </row>
    <row r="102" spans="1:38" ht="26.25" customHeight="1" thickBot="1" x14ac:dyDescent="0.3">
      <c r="A102" s="40" t="s">
        <v>241</v>
      </c>
      <c r="B102" s="40" t="s">
        <v>247</v>
      </c>
      <c r="C102" s="41" t="s">
        <v>384</v>
      </c>
      <c r="D102" s="54"/>
      <c r="E102" s="100">
        <v>3.6876914571348229E-2</v>
      </c>
      <c r="F102" s="100">
        <v>1.5605307624443014</v>
      </c>
      <c r="G102" s="100" t="s">
        <v>444</v>
      </c>
      <c r="H102" s="100">
        <v>16.833096490810579</v>
      </c>
      <c r="I102" s="100">
        <v>4.0792076424999997E-2</v>
      </c>
      <c r="J102" s="100">
        <v>0.59738612555000004</v>
      </c>
      <c r="K102" s="100">
        <v>3.9131003507438229</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6356.5669999999991</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4.7636743735890409E-4</v>
      </c>
      <c r="F104" s="100">
        <v>1.8641058416438358E-2</v>
      </c>
      <c r="G104" s="100" t="s">
        <v>444</v>
      </c>
      <c r="H104" s="100">
        <v>3.8760716822509589E-2</v>
      </c>
      <c r="I104" s="100">
        <v>1.9542490000000001E-4</v>
      </c>
      <c r="J104" s="100">
        <v>6.3742499999999995E-4</v>
      </c>
      <c r="K104" s="100">
        <v>1.487318333333333E-3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29.875</v>
      </c>
      <c r="AL104" s="29" t="s">
        <v>243</v>
      </c>
    </row>
    <row r="105" spans="1:38" ht="26.25" customHeight="1" thickBot="1" x14ac:dyDescent="0.3">
      <c r="A105" s="40" t="s">
        <v>241</v>
      </c>
      <c r="B105" s="40" t="s">
        <v>252</v>
      </c>
      <c r="C105" s="41" t="s">
        <v>253</v>
      </c>
      <c r="D105" s="54"/>
      <c r="E105" s="100">
        <v>1.71898009736621E-2</v>
      </c>
      <c r="F105" s="100">
        <v>0.40889969873424659</v>
      </c>
      <c r="G105" s="100" t="s">
        <v>444</v>
      </c>
      <c r="H105" s="100">
        <v>0.29639704671278544</v>
      </c>
      <c r="I105" s="100">
        <v>6.7582600000000003E-3</v>
      </c>
      <c r="J105" s="100">
        <v>1.064183E-2</v>
      </c>
      <c r="K105" s="100">
        <v>2.3149490000000002E-2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57.205000000000005</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3.9817773567584959E-2</v>
      </c>
      <c r="F107" s="100">
        <v>1.6703952870000001</v>
      </c>
      <c r="G107" s="100" t="s">
        <v>444</v>
      </c>
      <c r="H107" s="100">
        <v>1.5486184872012729</v>
      </c>
      <c r="I107" s="100">
        <v>1.44617225E-2</v>
      </c>
      <c r="J107" s="100">
        <v>0.26703548999999999</v>
      </c>
      <c r="K107" s="100">
        <v>1.2684185775000001</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10123.6078</v>
      </c>
      <c r="AL107" s="29" t="s">
        <v>243</v>
      </c>
    </row>
    <row r="108" spans="1:38" ht="26.25" customHeight="1" thickBot="1" x14ac:dyDescent="0.3">
      <c r="A108" s="40" t="s">
        <v>241</v>
      </c>
      <c r="B108" s="40" t="s">
        <v>257</v>
      </c>
      <c r="C108" s="41" t="s">
        <v>378</v>
      </c>
      <c r="D108" s="54"/>
      <c r="E108" s="100">
        <v>0.44132206521654438</v>
      </c>
      <c r="F108" s="100">
        <v>2.0895309766400003</v>
      </c>
      <c r="G108" s="100" t="s">
        <v>444</v>
      </c>
      <c r="H108" s="100">
        <v>2.8467423143720838</v>
      </c>
      <c r="I108" s="100">
        <v>3.4239089060000005E-2</v>
      </c>
      <c r="J108" s="100">
        <v>0.44598984059999996</v>
      </c>
      <c r="K108" s="100">
        <v>0.89197968119999993</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19347.50908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7.2812449383805383E-3</v>
      </c>
      <c r="F110" s="100">
        <v>0.25720967049999999</v>
      </c>
      <c r="G110" s="100" t="s">
        <v>444</v>
      </c>
      <c r="H110" s="100">
        <v>0.15950876174867551</v>
      </c>
      <c r="I110" s="100">
        <v>1.2993117500000002E-2</v>
      </c>
      <c r="J110" s="100">
        <v>6.1246139000000005E-2</v>
      </c>
      <c r="K110" s="100">
        <v>6.1246379000000004E-2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526.00049999999999</v>
      </c>
      <c r="AL110" s="29" t="s">
        <v>243</v>
      </c>
    </row>
    <row r="111" spans="1:38" ht="26.25" customHeight="1" thickBot="1" x14ac:dyDescent="0.3">
      <c r="A111" s="40" t="s">
        <v>241</v>
      </c>
      <c r="B111" s="40" t="s">
        <v>260</v>
      </c>
      <c r="C111" s="41" t="s">
        <v>374</v>
      </c>
      <c r="D111" s="54"/>
      <c r="E111" s="100">
        <v>6.2974999999999999E-5</v>
      </c>
      <c r="F111" s="100">
        <v>8.1372491000000005E-2</v>
      </c>
      <c r="G111" s="100" t="s">
        <v>444</v>
      </c>
      <c r="H111" s="100">
        <v>5.6754737E-2</v>
      </c>
      <c r="I111" s="100">
        <v>1.7330460000000001E-4</v>
      </c>
      <c r="J111" s="100">
        <v>3.3010400000000001E-4</v>
      </c>
      <c r="K111" s="100">
        <v>7.4273399999999999E-4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62.975000000000001</v>
      </c>
      <c r="AL111" s="29" t="s">
        <v>243</v>
      </c>
    </row>
    <row r="112" spans="1:38" ht="26.25" customHeight="1" thickBot="1" x14ac:dyDescent="0.3">
      <c r="A112" s="40" t="s">
        <v>261</v>
      </c>
      <c r="B112" s="40" t="s">
        <v>262</v>
      </c>
      <c r="C112" s="41" t="s">
        <v>263</v>
      </c>
      <c r="D112" s="42"/>
      <c r="E112" s="100">
        <v>5.6348850048605374</v>
      </c>
      <c r="F112" s="100" t="s">
        <v>444</v>
      </c>
      <c r="G112" s="100" t="s">
        <v>444</v>
      </c>
      <c r="H112" s="100">
        <v>4.5099714410757343</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140872124.88151348</v>
      </c>
      <c r="AL112" s="29" t="s">
        <v>416</v>
      </c>
    </row>
    <row r="113" spans="1:38" ht="26.25" customHeight="1" thickBot="1" x14ac:dyDescent="0.3">
      <c r="A113" s="40" t="s">
        <v>261</v>
      </c>
      <c r="B113" s="55" t="s">
        <v>264</v>
      </c>
      <c r="C113" s="56" t="s">
        <v>265</v>
      </c>
      <c r="D113" s="42"/>
      <c r="E113" s="100">
        <v>6.4388722509399177</v>
      </c>
      <c r="F113" s="100">
        <v>1.3970448287451949</v>
      </c>
      <c r="G113" s="100" t="s">
        <v>444</v>
      </c>
      <c r="H113" s="100">
        <v>14.892942584521922</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116951441.78080472</v>
      </c>
      <c r="AL113" s="97" t="s">
        <v>432</v>
      </c>
    </row>
    <row r="114" spans="1:38" ht="26.25" customHeight="1" thickBot="1" x14ac:dyDescent="0.3">
      <c r="A114" s="40" t="s">
        <v>261</v>
      </c>
      <c r="B114" s="55" t="s">
        <v>266</v>
      </c>
      <c r="C114" s="56" t="s">
        <v>385</v>
      </c>
      <c r="D114" s="42"/>
      <c r="E114" s="100">
        <v>1.948832E-2</v>
      </c>
      <c r="F114" s="100" t="s">
        <v>444</v>
      </c>
      <c r="G114" s="100" t="s">
        <v>444</v>
      </c>
      <c r="H114" s="100">
        <v>9.8601599999999998E-3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487208.03623256984</v>
      </c>
      <c r="AL114" s="29" t="s">
        <v>410</v>
      </c>
    </row>
    <row r="115" spans="1:38" ht="26.25" customHeight="1" thickBot="1" x14ac:dyDescent="0.3">
      <c r="A115" s="40" t="s">
        <v>261</v>
      </c>
      <c r="B115" s="55" t="s">
        <v>267</v>
      </c>
      <c r="C115" s="56" t="s">
        <v>268</v>
      </c>
      <c r="D115" s="42"/>
      <c r="E115" s="100">
        <v>3.3455972E-2</v>
      </c>
      <c r="F115" s="100" t="s">
        <v>444</v>
      </c>
      <c r="G115" s="100" t="s">
        <v>444</v>
      </c>
      <c r="H115" s="100">
        <v>3.5222854000000005E-2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836399.58489983331</v>
      </c>
      <c r="AL115" s="29" t="s">
        <v>410</v>
      </c>
    </row>
    <row r="116" spans="1:38" ht="26.25" customHeight="1" thickBot="1" x14ac:dyDescent="0.3">
      <c r="A116" s="40" t="s">
        <v>261</v>
      </c>
      <c r="B116" s="40" t="s">
        <v>269</v>
      </c>
      <c r="C116" s="46" t="s">
        <v>407</v>
      </c>
      <c r="D116" s="42"/>
      <c r="E116" s="100" t="s">
        <v>445</v>
      </c>
      <c r="F116" s="100">
        <v>5.7827166285598197E-2</v>
      </c>
      <c r="G116" s="100" t="s">
        <v>444</v>
      </c>
      <c r="H116" s="100">
        <v>7.1702223012005835</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70865795.141392797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7.6933482560000002E-2</v>
      </c>
      <c r="J119" s="100">
        <v>1.3802600157</v>
      </c>
      <c r="K119" s="100">
        <v>1.3802600157</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1373844.15</v>
      </c>
      <c r="AL119" s="29" t="s">
        <v>410</v>
      </c>
    </row>
    <row r="120" spans="1:38" ht="26.25" customHeight="1" thickBot="1" x14ac:dyDescent="0.3">
      <c r="A120" s="40" t="s">
        <v>261</v>
      </c>
      <c r="B120" s="40" t="s">
        <v>275</v>
      </c>
      <c r="C120" s="41" t="s">
        <v>276</v>
      </c>
      <c r="D120" s="42"/>
      <c r="E120" s="100" t="s">
        <v>444</v>
      </c>
      <c r="F120" s="100" t="s">
        <v>444</v>
      </c>
      <c r="G120" s="100" t="s">
        <v>444</v>
      </c>
      <c r="H120" s="100">
        <v>0.71213666239999995</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20.847384730000016</v>
      </c>
      <c r="AL120" s="97" t="s">
        <v>433</v>
      </c>
    </row>
    <row r="121" spans="1:38" ht="26.25" customHeight="1" thickBot="1" x14ac:dyDescent="0.3">
      <c r="A121" s="40" t="s">
        <v>261</v>
      </c>
      <c r="B121" s="40" t="s">
        <v>277</v>
      </c>
      <c r="C121" s="46" t="s">
        <v>278</v>
      </c>
      <c r="D121" s="43"/>
      <c r="E121" s="100" t="s">
        <v>444</v>
      </c>
      <c r="F121" s="100">
        <v>1.2266228205999909</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1426305.6099999896</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1.2125910850000001</v>
      </c>
      <c r="G125" s="100" t="s">
        <v>443</v>
      </c>
      <c r="H125" s="100" t="s">
        <v>443</v>
      </c>
      <c r="I125" s="100">
        <v>3.1061610326999998E-5</v>
      </c>
      <c r="J125" s="100">
        <v>2.07686141261E-4</v>
      </c>
      <c r="K125" s="100">
        <v>4.39583805497E-4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1529.051215</v>
      </c>
      <c r="AL125" s="29" t="s">
        <v>421</v>
      </c>
    </row>
    <row r="126" spans="1:38" ht="26.25" customHeight="1" thickBot="1" x14ac:dyDescent="0.3">
      <c r="A126" s="40" t="s">
        <v>286</v>
      </c>
      <c r="B126" s="40" t="s">
        <v>289</v>
      </c>
      <c r="C126" s="41" t="s">
        <v>290</v>
      </c>
      <c r="D126" s="42"/>
      <c r="E126" s="100" t="s">
        <v>443</v>
      </c>
      <c r="F126" s="100">
        <v>2.539539692E-2</v>
      </c>
      <c r="G126" s="100" t="s">
        <v>444</v>
      </c>
      <c r="H126" s="100">
        <v>0.28891635288</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1203.8181400000001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6.47279E-3</v>
      </c>
      <c r="F128" s="100">
        <v>8.9085999999999994E-4</v>
      </c>
      <c r="G128" s="100">
        <v>8.2167999999999998E-4</v>
      </c>
      <c r="H128" s="100">
        <v>2.7650000000000001E-5</v>
      </c>
      <c r="I128" s="100">
        <v>2.1229999999999998E-4</v>
      </c>
      <c r="J128" s="100">
        <v>2.1229999999999998E-4</v>
      </c>
      <c r="K128" s="100">
        <v>2.1229999999999998E-4</v>
      </c>
      <c r="L128" s="100">
        <v>7.43E-6</v>
      </c>
      <c r="M128" s="100">
        <v>2.1960500000000002E-3</v>
      </c>
      <c r="N128" s="100">
        <v>1.4838000000000001E-4</v>
      </c>
      <c r="O128" s="100">
        <v>1.8684760000000002E-2</v>
      </c>
      <c r="P128" s="100">
        <v>1.2321699999999999E-3</v>
      </c>
      <c r="Q128" s="100">
        <v>7.3609999999999995E-5</v>
      </c>
      <c r="R128" s="100">
        <v>2.7703999999999999E-4</v>
      </c>
      <c r="S128" s="100">
        <v>4.9765199999999999E-3</v>
      </c>
      <c r="T128" s="100">
        <v>7.1943900000000002E-3</v>
      </c>
      <c r="U128" s="100">
        <v>2.5452999999999999E-4</v>
      </c>
      <c r="V128" s="100">
        <v>2.1345780000000002E-2</v>
      </c>
      <c r="W128" s="100">
        <v>5.8850000000000005E-4</v>
      </c>
      <c r="X128" s="100">
        <v>9.7989999999999993E-8</v>
      </c>
      <c r="Y128" s="100">
        <v>2.0880000000000002E-7</v>
      </c>
      <c r="Z128" s="100">
        <v>1.1082E-7</v>
      </c>
      <c r="AA128" s="100">
        <v>1.3531000000000001E-7</v>
      </c>
      <c r="AB128" s="100">
        <v>5.5291999999999995E-7</v>
      </c>
      <c r="AC128" s="100">
        <v>5.2999999999999998E-4</v>
      </c>
      <c r="AD128" s="100">
        <v>4.62E-3</v>
      </c>
      <c r="AE128" s="101"/>
      <c r="AF128" s="100" t="s">
        <v>444</v>
      </c>
      <c r="AG128" s="100" t="s">
        <v>444</v>
      </c>
      <c r="AH128" s="100" t="s">
        <v>444</v>
      </c>
      <c r="AI128" s="100" t="s">
        <v>444</v>
      </c>
      <c r="AJ128" s="100" t="s">
        <v>444</v>
      </c>
      <c r="AK128" s="100">
        <v>11.664999999999999</v>
      </c>
      <c r="AL128" s="29" t="s">
        <v>298</v>
      </c>
    </row>
    <row r="129" spans="1:38" ht="26.25" customHeight="1" thickBot="1" x14ac:dyDescent="0.3">
      <c r="A129" s="40" t="s">
        <v>286</v>
      </c>
      <c r="B129" s="44" t="s">
        <v>296</v>
      </c>
      <c r="C129" s="52" t="s">
        <v>297</v>
      </c>
      <c r="D129" s="42"/>
      <c r="E129" s="100">
        <v>0.50337560000000003</v>
      </c>
      <c r="F129" s="100">
        <v>0.26547464000000004</v>
      </c>
      <c r="G129" s="100">
        <v>1.3052252</v>
      </c>
      <c r="H129" s="100" t="s">
        <v>445</v>
      </c>
      <c r="I129" s="100">
        <v>2.0107233200000001E-2</v>
      </c>
      <c r="J129" s="100">
        <v>2.01308958E-2</v>
      </c>
      <c r="K129" s="100">
        <v>2.015954E-2</v>
      </c>
      <c r="L129" s="100">
        <v>1.6060504940000001E-2</v>
      </c>
      <c r="M129" s="100">
        <v>0.57646010000000003</v>
      </c>
      <c r="N129" s="100">
        <v>1.9599999999999999E-2</v>
      </c>
      <c r="O129" s="100">
        <v>2.2000000000000001E-4</v>
      </c>
      <c r="P129" s="100">
        <v>4.0299999999999997E-3</v>
      </c>
      <c r="Q129" s="100">
        <v>1.41E-2</v>
      </c>
      <c r="R129" s="100">
        <v>2.7699999999999999E-3</v>
      </c>
      <c r="S129" s="100">
        <v>1.5810000000000001E-2</v>
      </c>
      <c r="T129" s="100">
        <v>5.0000000000000001E-3</v>
      </c>
      <c r="U129" s="100">
        <v>1.797274E-3</v>
      </c>
      <c r="V129" s="100">
        <v>4.9689340000000004E-3</v>
      </c>
      <c r="W129" s="100" t="s">
        <v>443</v>
      </c>
      <c r="X129" s="100" t="s">
        <v>443</v>
      </c>
      <c r="Y129" s="100" t="s">
        <v>443</v>
      </c>
      <c r="Z129" s="100" t="s">
        <v>443</v>
      </c>
      <c r="AA129" s="100" t="s">
        <v>443</v>
      </c>
      <c r="AB129" s="100" t="s">
        <v>443</v>
      </c>
      <c r="AC129" s="100" t="s">
        <v>445</v>
      </c>
      <c r="AD129" s="100" t="s">
        <v>443</v>
      </c>
      <c r="AE129" s="101"/>
      <c r="AF129" s="100" t="s">
        <v>444</v>
      </c>
      <c r="AG129" s="100" t="s">
        <v>444</v>
      </c>
      <c r="AH129" s="100" t="s">
        <v>444</v>
      </c>
      <c r="AI129" s="100" t="s">
        <v>444</v>
      </c>
      <c r="AJ129" s="100" t="s">
        <v>444</v>
      </c>
      <c r="AK129" s="100">
        <v>30.542200000000001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1.9048697974137583E-2</v>
      </c>
      <c r="F132" s="100">
        <v>1.4342831999999998E-2</v>
      </c>
      <c r="G132" s="100">
        <v>8.196242458378758E-4</v>
      </c>
      <c r="H132" s="100" t="s">
        <v>445</v>
      </c>
      <c r="I132" s="100">
        <v>2.1343257980216191E-5</v>
      </c>
      <c r="J132" s="100">
        <v>7.9552143380805791E-5</v>
      </c>
      <c r="K132" s="100">
        <v>1.0089540136102198E-4</v>
      </c>
      <c r="L132" s="100">
        <v>2.7843250183282033E-6</v>
      </c>
      <c r="M132" s="100">
        <v>6.2875504941248099E-4</v>
      </c>
      <c r="N132" s="100">
        <v>0.85373999999999994</v>
      </c>
      <c r="O132" s="100">
        <v>0.27319679999999996</v>
      </c>
      <c r="P132" s="100">
        <v>3.9272039999999994E-2</v>
      </c>
      <c r="Q132" s="100">
        <v>8.025156E-2</v>
      </c>
      <c r="R132" s="100">
        <v>0.23904719999999996</v>
      </c>
      <c r="S132" s="100">
        <v>0.68299199999999993</v>
      </c>
      <c r="T132" s="100">
        <v>0.13659839999999998</v>
      </c>
      <c r="U132" s="100">
        <v>2.5612199999999995E-3</v>
      </c>
      <c r="V132" s="100">
        <v>1.1269368</v>
      </c>
      <c r="W132" s="100">
        <v>79.39782000000001</v>
      </c>
      <c r="X132" s="100">
        <v>8.7081480000000002E-6</v>
      </c>
      <c r="Y132" s="100">
        <v>1.1952360000000002E-6</v>
      </c>
      <c r="Z132" s="100">
        <v>1.0415627999999999E-5</v>
      </c>
      <c r="AA132" s="100">
        <v>1.70748E-6</v>
      </c>
      <c r="AB132" s="100">
        <v>2.2026492000000001E-5</v>
      </c>
      <c r="AC132" s="100">
        <v>8.025156E-2</v>
      </c>
      <c r="AD132" s="100">
        <v>7.6836599999999991E-2</v>
      </c>
      <c r="AE132" s="101"/>
      <c r="AF132" s="100" t="s">
        <v>444</v>
      </c>
      <c r="AG132" s="100" t="s">
        <v>444</v>
      </c>
      <c r="AH132" s="100" t="s">
        <v>444</v>
      </c>
      <c r="AI132" s="100" t="s">
        <v>444</v>
      </c>
      <c r="AJ132" s="100" t="s">
        <v>444</v>
      </c>
      <c r="AK132" s="100">
        <v>17.0748</v>
      </c>
      <c r="AL132" s="29" t="s">
        <v>412</v>
      </c>
    </row>
    <row r="133" spans="1:38" ht="26.25" customHeight="1" thickBot="1" x14ac:dyDescent="0.3">
      <c r="A133" s="40" t="s">
        <v>286</v>
      </c>
      <c r="B133" s="44" t="s">
        <v>305</v>
      </c>
      <c r="C133" s="52" t="s">
        <v>306</v>
      </c>
      <c r="D133" s="42"/>
      <c r="E133" s="100">
        <v>1.3800600000000001E-2</v>
      </c>
      <c r="F133" s="100">
        <v>2.1746799999999999E-4</v>
      </c>
      <c r="G133" s="100">
        <v>1.8902680000000001E-3</v>
      </c>
      <c r="H133" s="100" t="s">
        <v>443</v>
      </c>
      <c r="I133" s="100">
        <v>7.4249320969697104E-4</v>
      </c>
      <c r="J133" s="100">
        <v>7.4249320969697104E-4</v>
      </c>
      <c r="K133" s="100">
        <v>8.0705736969697108E-4</v>
      </c>
      <c r="L133" s="100" t="s">
        <v>443</v>
      </c>
      <c r="M133" s="100">
        <v>2.3419199999999999E-3</v>
      </c>
      <c r="N133" s="100">
        <v>5.0234067999999998E-4</v>
      </c>
      <c r="O133" s="100">
        <v>8.4140680000000011E-5</v>
      </c>
      <c r="P133" s="100">
        <v>3.1779510588912999E-2</v>
      </c>
      <c r="Q133" s="100">
        <v>2.2766516000000001E-4</v>
      </c>
      <c r="R133" s="100">
        <v>2.2682736E-4</v>
      </c>
      <c r="S133" s="100">
        <v>2.0792508000000003E-4</v>
      </c>
      <c r="T133" s="100">
        <v>2.8989948000000002E-4</v>
      </c>
      <c r="U133" s="100">
        <v>3.3088168000000004E-4</v>
      </c>
      <c r="V133" s="100">
        <v>2.67848272E-3</v>
      </c>
      <c r="W133" s="100">
        <v>2.6382620000000002E-3</v>
      </c>
      <c r="X133" s="100">
        <v>2.2080919999999999E-7</v>
      </c>
      <c r="Y133" s="100">
        <v>1.2060675999999999E-7</v>
      </c>
      <c r="Z133" s="100">
        <v>1.0773264000000001E-7</v>
      </c>
      <c r="AA133" s="100">
        <v>1.1692843999999999E-7</v>
      </c>
      <c r="AB133" s="100">
        <v>5.6607704000000011E-7</v>
      </c>
      <c r="AC133" s="100">
        <v>2.5133999999999998E-3</v>
      </c>
      <c r="AD133" s="100">
        <v>6.8559600000000004E-3</v>
      </c>
      <c r="AE133" s="101"/>
      <c r="AF133" s="100" t="s">
        <v>444</v>
      </c>
      <c r="AG133" s="100" t="s">
        <v>444</v>
      </c>
      <c r="AH133" s="100" t="s">
        <v>444</v>
      </c>
      <c r="AI133" s="100" t="s">
        <v>444</v>
      </c>
      <c r="AJ133" s="100" t="s">
        <v>444</v>
      </c>
      <c r="AK133" s="100">
        <v>48418</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6.4319387305426606E-2</v>
      </c>
      <c r="F135" s="100">
        <v>2.4878253579999999E-2</v>
      </c>
      <c r="G135" s="100">
        <v>2.2248844665399099E-3</v>
      </c>
      <c r="H135" s="100" t="s">
        <v>443</v>
      </c>
      <c r="I135" s="100">
        <v>8.4747871952747605E-2</v>
      </c>
      <c r="J135" s="100">
        <v>9.12202631281364E-2</v>
      </c>
      <c r="K135" s="100">
        <v>9.3849672043138099E-2</v>
      </c>
      <c r="L135" s="100">
        <v>3.5594106220154E-2</v>
      </c>
      <c r="M135" s="100">
        <v>1.12922999788112</v>
      </c>
      <c r="N135" s="100">
        <v>9.9108489873139995E-3</v>
      </c>
      <c r="O135" s="100">
        <v>2.0226222423090001E-3</v>
      </c>
      <c r="P135" s="100" t="s">
        <v>443</v>
      </c>
      <c r="Q135" s="100">
        <v>8.2927511934670003E-3</v>
      </c>
      <c r="R135" s="100">
        <v>2.0226222423099999E-4</v>
      </c>
      <c r="S135" s="100">
        <v>4.0452444846180002E-3</v>
      </c>
      <c r="T135" s="100" t="s">
        <v>443</v>
      </c>
      <c r="U135" s="100">
        <v>1.415835569616E-3</v>
      </c>
      <c r="V135" s="100">
        <v>0.35456567907677</v>
      </c>
      <c r="W135" s="100">
        <v>14.086915660000001</v>
      </c>
      <c r="X135" s="100">
        <v>1.8442226400000001E-2</v>
      </c>
      <c r="Y135" s="100">
        <v>2.4358681510000001E-2</v>
      </c>
      <c r="Z135" s="100">
        <v>1.0095499230000001E-2</v>
      </c>
      <c r="AA135" s="100">
        <v>1.419784514E-2</v>
      </c>
      <c r="AB135" s="100">
        <v>6.7094252280000002E-2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1.0015587715E-2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667705925.02130246</v>
      </c>
      <c r="AL136" s="98" t="s">
        <v>436</v>
      </c>
    </row>
    <row r="137" spans="1:38" ht="26.25" customHeight="1" thickBot="1" x14ac:dyDescent="0.3">
      <c r="A137" s="40" t="s">
        <v>286</v>
      </c>
      <c r="B137" s="40" t="s">
        <v>313</v>
      </c>
      <c r="C137" s="41" t="s">
        <v>314</v>
      </c>
      <c r="D137" s="42"/>
      <c r="E137" s="100">
        <v>4.2000000000000002E-4</v>
      </c>
      <c r="F137" s="100" t="s">
        <v>445</v>
      </c>
      <c r="G137" s="100">
        <v>8.0000000000000007E-5</v>
      </c>
      <c r="H137" s="100">
        <v>8.7510000000000001E-3</v>
      </c>
      <c r="I137" s="100" t="s">
        <v>444</v>
      </c>
      <c r="J137" s="100" t="s">
        <v>444</v>
      </c>
      <c r="K137" s="100" t="s">
        <v>444</v>
      </c>
      <c r="L137" s="100" t="s">
        <v>444</v>
      </c>
      <c r="M137" s="100">
        <v>3.3999999999999998E-3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1.7071029999999997E-2</v>
      </c>
      <c r="G139" s="100">
        <v>5.2246000000000001E-2</v>
      </c>
      <c r="H139" s="100">
        <v>1.9645999999999997E-2</v>
      </c>
      <c r="I139" s="100">
        <v>0.66368587094369003</v>
      </c>
      <c r="J139" s="100">
        <v>0.66368587094369003</v>
      </c>
      <c r="K139" s="100">
        <v>0.66371387094369005</v>
      </c>
      <c r="L139" s="100" t="s">
        <v>443</v>
      </c>
      <c r="M139" s="100" t="s">
        <v>443</v>
      </c>
      <c r="N139" s="100">
        <v>2.4392301589249996E-3</v>
      </c>
      <c r="O139" s="100">
        <v>4.0211659982139995E-3</v>
      </c>
      <c r="P139" s="100">
        <v>9.1819659982139996E-3</v>
      </c>
      <c r="Q139" s="100">
        <v>6.4838176153010005E-3</v>
      </c>
      <c r="R139" s="100">
        <v>6.7006685310869998E-3</v>
      </c>
      <c r="S139" s="100">
        <v>1.4698631934245001E-2</v>
      </c>
      <c r="T139" s="100">
        <v>9.0251000000000003E-4</v>
      </c>
      <c r="U139" s="100">
        <v>2.9999999999999997E-4</v>
      </c>
      <c r="V139" s="100">
        <v>9.960140000000001E-3</v>
      </c>
      <c r="W139" s="100">
        <v>6.6174292430000001</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1219</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279.50044062890458</v>
      </c>
      <c r="F141" s="102">
        <f t="shared" ref="F141:AD141" si="0">SUM(F14:F140)</f>
        <v>159.38975809419551</v>
      </c>
      <c r="G141" s="102">
        <f t="shared" si="0"/>
        <v>95.498314845729382</v>
      </c>
      <c r="H141" s="102">
        <f t="shared" si="0"/>
        <v>74.210033138454918</v>
      </c>
      <c r="I141" s="102">
        <f t="shared" si="0"/>
        <v>32.292236722421634</v>
      </c>
      <c r="J141" s="102">
        <f t="shared" si="0"/>
        <v>42.536739045004815</v>
      </c>
      <c r="K141" s="102">
        <f t="shared" si="0"/>
        <v>64.203893279695535</v>
      </c>
      <c r="L141" s="102">
        <f t="shared" si="0"/>
        <v>7.3896068249791798</v>
      </c>
      <c r="M141" s="102">
        <f t="shared" si="0"/>
        <v>620.51989913812611</v>
      </c>
      <c r="N141" s="102">
        <f t="shared" si="0"/>
        <v>79.574590036028013</v>
      </c>
      <c r="O141" s="102">
        <f t="shared" si="0"/>
        <v>2.6500486838478792</v>
      </c>
      <c r="P141" s="102">
        <f t="shared" si="0"/>
        <v>3.6492447591988535</v>
      </c>
      <c r="Q141" s="102">
        <f t="shared" si="0"/>
        <v>3.3477396744199339</v>
      </c>
      <c r="R141" s="102">
        <f>SUM(R14:R140)</f>
        <v>22.177805165035327</v>
      </c>
      <c r="S141" s="102">
        <f t="shared" si="0"/>
        <v>105.90330877941757</v>
      </c>
      <c r="T141" s="102">
        <f t="shared" si="0"/>
        <v>20.573304345408761</v>
      </c>
      <c r="U141" s="102">
        <f t="shared" si="0"/>
        <v>10.11261803981</v>
      </c>
      <c r="V141" s="102">
        <f t="shared" si="0"/>
        <v>143.3545980843239</v>
      </c>
      <c r="W141" s="102">
        <f t="shared" si="0"/>
        <v>151.19068322657034</v>
      </c>
      <c r="X141" s="102">
        <f t="shared" si="0"/>
        <v>6.6496583269156115</v>
      </c>
      <c r="Y141" s="102">
        <f t="shared" si="0"/>
        <v>7.1392572656074176</v>
      </c>
      <c r="Z141" s="102">
        <f t="shared" si="0"/>
        <v>3.5675898869740279</v>
      </c>
      <c r="AA141" s="102">
        <f t="shared" si="0"/>
        <v>3.2260040145209032</v>
      </c>
      <c r="AB141" s="102">
        <f t="shared" si="0"/>
        <v>20.58250763046366</v>
      </c>
      <c r="AC141" s="102">
        <f t="shared" si="0"/>
        <v>19.082720427810465</v>
      </c>
      <c r="AD141" s="102">
        <f t="shared" si="0"/>
        <v>84.125188897545343</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48.673900762256984</v>
      </c>
      <c r="F143" s="100">
        <v>7.329129670083617</v>
      </c>
      <c r="G143" s="100">
        <v>6.555922559129973E-2</v>
      </c>
      <c r="H143" s="100">
        <v>1.1996552623851833</v>
      </c>
      <c r="I143" s="100">
        <v>2.6152372067778873</v>
      </c>
      <c r="J143" s="100">
        <v>2.6152372067778873</v>
      </c>
      <c r="K143" s="100">
        <v>2.6152372067778873</v>
      </c>
      <c r="L143" s="100">
        <v>2.1270649544074076</v>
      </c>
      <c r="M143" s="100">
        <v>63.295116015079628</v>
      </c>
      <c r="N143" s="100">
        <v>3.8469456431155014E-2</v>
      </c>
      <c r="O143" s="100">
        <v>3.789098971562811E-4</v>
      </c>
      <c r="P143" s="100">
        <v>2.6270075116357365E-2</v>
      </c>
      <c r="Q143" s="100">
        <v>6.4666480245489466E-4</v>
      </c>
      <c r="R143" s="100">
        <v>3.3624749771993895E-2</v>
      </c>
      <c r="S143" s="100">
        <v>2.2854364765862906E-2</v>
      </c>
      <c r="T143" s="100">
        <v>3.1829644664901338E-3</v>
      </c>
      <c r="U143" s="100">
        <v>5.3550981059722713E-4</v>
      </c>
      <c r="V143" s="100">
        <v>9.3057116151770869E-2</v>
      </c>
      <c r="W143" s="100">
        <v>3.7710508000000003</v>
      </c>
      <c r="X143" s="100">
        <v>0.1048836669014</v>
      </c>
      <c r="Y143" s="100">
        <v>0.11794983481660001</v>
      </c>
      <c r="Z143" s="100">
        <v>9.170988626410001E-2</v>
      </c>
      <c r="AA143" s="100">
        <v>9.9940320232500018E-2</v>
      </c>
      <c r="AB143" s="100">
        <v>0.41448370821460001</v>
      </c>
      <c r="AC143" s="100">
        <v>3.7710506999999996E-3</v>
      </c>
      <c r="AD143" s="100">
        <v>7.5507350000000005E-4</v>
      </c>
      <c r="AE143" s="108"/>
      <c r="AF143" s="100">
        <v>184469.80203141068</v>
      </c>
      <c r="AG143" s="100" t="s">
        <v>444</v>
      </c>
      <c r="AH143" s="100">
        <v>1.6518844878999999</v>
      </c>
      <c r="AI143" s="100" t="s">
        <v>444</v>
      </c>
      <c r="AJ143" s="100">
        <v>3.36091216E-2</v>
      </c>
      <c r="AK143" s="100" t="s">
        <v>444</v>
      </c>
      <c r="AL143" s="32" t="s">
        <v>49</v>
      </c>
    </row>
    <row r="144" spans="1:38" ht="26.25" customHeight="1" thickBot="1" x14ac:dyDescent="0.3">
      <c r="A144" s="65"/>
      <c r="B144" s="32" t="s">
        <v>346</v>
      </c>
      <c r="C144" s="66" t="s">
        <v>353</v>
      </c>
      <c r="D144" s="67" t="s">
        <v>279</v>
      </c>
      <c r="E144" s="100">
        <v>10.401556736132344</v>
      </c>
      <c r="F144" s="100">
        <v>1.160047510650299</v>
      </c>
      <c r="G144" s="100">
        <v>1.2203827193283147E-2</v>
      </c>
      <c r="H144" s="100">
        <v>2.5430744067761538E-2</v>
      </c>
      <c r="I144" s="100">
        <v>0.79183201835243522</v>
      </c>
      <c r="J144" s="100">
        <v>0.79183201835243522</v>
      </c>
      <c r="K144" s="100">
        <v>0.79183201835243522</v>
      </c>
      <c r="L144" s="100">
        <v>0.62673463200524737</v>
      </c>
      <c r="M144" s="100">
        <v>6.7238079647528446</v>
      </c>
      <c r="N144" s="100">
        <v>1.1696937630089393E-3</v>
      </c>
      <c r="O144" s="100">
        <v>4.1267738660034963E-5</v>
      </c>
      <c r="P144" s="100">
        <v>4.0710884804923166E-3</v>
      </c>
      <c r="Q144" s="100">
        <v>8.0109142780298803E-5</v>
      </c>
      <c r="R144" s="100">
        <v>6.3434209046893432E-3</v>
      </c>
      <c r="S144" s="100">
        <v>4.260502986465871E-3</v>
      </c>
      <c r="T144" s="100">
        <v>2.0146597273670668E-4</v>
      </c>
      <c r="U144" s="100">
        <v>7.7682808240527707E-5</v>
      </c>
      <c r="V144" s="100">
        <v>1.3910115447101848E-2</v>
      </c>
      <c r="W144" s="100">
        <v>0.56689929999999999</v>
      </c>
      <c r="X144" s="100">
        <v>1.6629033180000002E-2</v>
      </c>
      <c r="Y144" s="100">
        <v>1.8655224654199998E-2</v>
      </c>
      <c r="Z144" s="100">
        <v>1.4610367834999999E-2</v>
      </c>
      <c r="AA144" s="100">
        <v>1.5535820790200001E-2</v>
      </c>
      <c r="AB144" s="100">
        <v>6.5430446459399993E-2</v>
      </c>
      <c r="AC144" s="100">
        <v>5.6689839999999995E-4</v>
      </c>
      <c r="AD144" s="100">
        <v>1.145399E-4</v>
      </c>
      <c r="AE144" s="108"/>
      <c r="AF144" s="100">
        <v>32156.931596222399</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58.921043821092269</v>
      </c>
      <c r="F145" s="100">
        <v>1.9878420250911275</v>
      </c>
      <c r="G145" s="100">
        <v>3.6935388641719184E-2</v>
      </c>
      <c r="H145" s="100">
        <v>3.6941680894723314E-2</v>
      </c>
      <c r="I145" s="100">
        <v>1.2281613710812407</v>
      </c>
      <c r="J145" s="100">
        <v>1.2281613710812407</v>
      </c>
      <c r="K145" s="100">
        <v>1.2281613710812407</v>
      </c>
      <c r="L145" s="100">
        <v>0.82053569403975968</v>
      </c>
      <c r="M145" s="100">
        <v>15.242511056649436</v>
      </c>
      <c r="N145" s="100">
        <v>1.1339607488078825E-3</v>
      </c>
      <c r="O145" s="100">
        <v>1.1314284317274223E-4</v>
      </c>
      <c r="P145" s="100">
        <v>1.199212682619831E-2</v>
      </c>
      <c r="Q145" s="100">
        <v>2.2627756994458555E-4</v>
      </c>
      <c r="R145" s="100">
        <v>1.9232035096317181E-2</v>
      </c>
      <c r="S145" s="100">
        <v>1.2896798820328109E-2</v>
      </c>
      <c r="T145" s="100">
        <v>4.5269311870445251E-4</v>
      </c>
      <c r="U145" s="100">
        <v>2.2626945354368665E-4</v>
      </c>
      <c r="V145" s="100">
        <v>4.0728258145836617E-2</v>
      </c>
      <c r="W145" s="100">
        <v>0.53471840000000004</v>
      </c>
      <c r="X145" s="100">
        <v>8.2430862526000001E-3</v>
      </c>
      <c r="Y145" s="100">
        <v>4.9916466752399996E-2</v>
      </c>
      <c r="Z145" s="100">
        <v>5.5778216976800001E-2</v>
      </c>
      <c r="AA145" s="100">
        <v>1.2822578615E-2</v>
      </c>
      <c r="AB145" s="100">
        <v>0.12676034859679999</v>
      </c>
      <c r="AC145" s="100">
        <v>4.7824279999999998E-4</v>
      </c>
      <c r="AD145" s="100">
        <v>9.8824799999999989E-5</v>
      </c>
      <c r="AE145" s="108"/>
      <c r="AF145" s="100">
        <v>96602.365469079203</v>
      </c>
      <c r="AG145" s="100" t="s">
        <v>444</v>
      </c>
      <c r="AH145" s="100">
        <v>10.302255943600001</v>
      </c>
      <c r="AI145" s="100" t="s">
        <v>444</v>
      </c>
      <c r="AJ145" s="100" t="s">
        <v>444</v>
      </c>
      <c r="AK145" s="100" t="s">
        <v>444</v>
      </c>
      <c r="AL145" s="32" t="s">
        <v>49</v>
      </c>
    </row>
    <row r="146" spans="1:38" ht="26.25" customHeight="1" thickBot="1" x14ac:dyDescent="0.3">
      <c r="A146" s="65"/>
      <c r="B146" s="32" t="s">
        <v>348</v>
      </c>
      <c r="C146" s="66" t="s">
        <v>355</v>
      </c>
      <c r="D146" s="67" t="s">
        <v>279</v>
      </c>
      <c r="E146" s="100">
        <v>0.42001472643417709</v>
      </c>
      <c r="F146" s="100">
        <v>2.8169544886191478</v>
      </c>
      <c r="G146" s="100">
        <v>7.270897607058297E-4</v>
      </c>
      <c r="H146" s="100">
        <v>3.0312845069319994E-3</v>
      </c>
      <c r="I146" s="100">
        <v>5.2946422727843383E-2</v>
      </c>
      <c r="J146" s="100">
        <v>5.2946422727843383E-2</v>
      </c>
      <c r="K146" s="100">
        <v>5.2946422727843383E-2</v>
      </c>
      <c r="L146" s="100">
        <v>9.0728199367944053E-3</v>
      </c>
      <c r="M146" s="100">
        <v>17.094220942780048</v>
      </c>
      <c r="N146" s="100">
        <v>1.8699415903155709E-3</v>
      </c>
      <c r="O146" s="100">
        <v>1.4915516008390738E-3</v>
      </c>
      <c r="P146" s="100">
        <v>4.8719045888329603E-4</v>
      </c>
      <c r="Q146" s="100">
        <v>1.6799670995975728E-5</v>
      </c>
      <c r="R146" s="100">
        <v>6.5858533863895541E-3</v>
      </c>
      <c r="S146" s="100">
        <v>0.2528207924544616</v>
      </c>
      <c r="T146" s="100">
        <v>1.0481521062149769E-2</v>
      </c>
      <c r="U146" s="100">
        <v>1.4850588296979551E-3</v>
      </c>
      <c r="V146" s="100">
        <v>0.14800024219614188</v>
      </c>
      <c r="W146" s="100">
        <v>3.7882300000000001E-2</v>
      </c>
      <c r="X146" s="100">
        <v>4.991657231E-4</v>
      </c>
      <c r="Y146" s="100">
        <v>7.0550699530000003E-4</v>
      </c>
      <c r="Z146" s="100">
        <v>3.6746891420000002E-4</v>
      </c>
      <c r="AA146" s="100">
        <v>7.967575565000001E-4</v>
      </c>
      <c r="AB146" s="100">
        <v>2.3688991891000002E-3</v>
      </c>
      <c r="AC146" s="100">
        <v>3.7881900000000001E-5</v>
      </c>
      <c r="AD146" s="100">
        <v>1.82453E-5</v>
      </c>
      <c r="AE146" s="108"/>
      <c r="AF146" s="100">
        <v>2451.2959939266002</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2.369672862594725</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109.9538634804</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1.1903468168014295</v>
      </c>
      <c r="J148" s="100">
        <v>2.252810564429681</v>
      </c>
      <c r="K148" s="100">
        <v>2.9274555592197848</v>
      </c>
      <c r="L148" s="100">
        <v>0.28215018912080608</v>
      </c>
      <c r="M148" s="100" t="s">
        <v>444</v>
      </c>
      <c r="N148" s="100">
        <v>8.2162961299528945</v>
      </c>
      <c r="O148" s="100">
        <v>3.6877906790151994E-2</v>
      </c>
      <c r="P148" s="100" t="s">
        <v>443</v>
      </c>
      <c r="Q148" s="100">
        <v>9.432612449553629E-2</v>
      </c>
      <c r="R148" s="100">
        <v>3.0571011000332948</v>
      </c>
      <c r="S148" s="100">
        <v>67.042076650453154</v>
      </c>
      <c r="T148" s="100">
        <v>0.47558826518261632</v>
      </c>
      <c r="U148" s="100">
        <v>5.8549111184395659E-2</v>
      </c>
      <c r="V148" s="100">
        <v>23.384943675374288</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96954.520259677636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0.53924091829570786</v>
      </c>
      <c r="J149" s="100">
        <v>0.99859429314020021</v>
      </c>
      <c r="K149" s="100">
        <v>1.9971885862804004</v>
      </c>
      <c r="L149" s="100">
        <v>2.1170199014572247E-2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96954.520259677636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259.68466708237401</v>
      </c>
      <c r="F152" s="113">
        <f t="shared" ref="F152:AD152" si="1">SUM(F$141, F$151, IF(AND(ISNUMBER(SEARCH($B$4,"AT|BE|CH|GB|IE|LT|LU|NL")),SUM(F$143:F$149)&gt;0),SUM(F$143:F$149)-SUM(F$27:F$33),0))</f>
        <v>156.49162054288556</v>
      </c>
      <c r="G152" s="113">
        <f t="shared" si="1"/>
        <v>95.480279422406284</v>
      </c>
      <c r="H152" s="113">
        <f t="shared" si="1"/>
        <v>73.996079368721297</v>
      </c>
      <c r="I152" s="113">
        <f t="shared" si="1"/>
        <v>31.297916346556001</v>
      </c>
      <c r="J152" s="113">
        <f t="shared" si="1"/>
        <v>41.307328409889621</v>
      </c>
      <c r="K152" s="113">
        <f t="shared" si="1"/>
        <v>62.715489064334761</v>
      </c>
      <c r="L152" s="113">
        <f t="shared" si="1"/>
        <v>6.7868973719591725</v>
      </c>
      <c r="M152" s="113">
        <f t="shared" si="1"/>
        <v>600.42498112272187</v>
      </c>
      <c r="N152" s="113">
        <f t="shared" si="1"/>
        <v>78.300142568746793</v>
      </c>
      <c r="O152" s="113">
        <f t="shared" si="1"/>
        <v>2.6439973416871143</v>
      </c>
      <c r="P152" s="113">
        <f t="shared" si="1"/>
        <v>3.6424268515716132</v>
      </c>
      <c r="Q152" s="113">
        <f t="shared" si="1"/>
        <v>3.3330365306006104</v>
      </c>
      <c r="R152" s="113">
        <f t="shared" si="1"/>
        <v>21.696029761363704</v>
      </c>
      <c r="S152" s="113">
        <f t="shared" si="1"/>
        <v>95.514426998007522</v>
      </c>
      <c r="T152" s="113">
        <f t="shared" si="1"/>
        <v>20.497372660862975</v>
      </c>
      <c r="U152" s="113">
        <f t="shared" si="1"/>
        <v>10.103168110682208</v>
      </c>
      <c r="V152" s="113">
        <f t="shared" si="1"/>
        <v>139.69268168996663</v>
      </c>
      <c r="W152" s="113">
        <f t="shared" si="1"/>
        <v>150.45488062657034</v>
      </c>
      <c r="X152" s="113">
        <f t="shared" si="1"/>
        <v>6.6302828737204118</v>
      </c>
      <c r="Y152" s="113">
        <f t="shared" si="1"/>
        <v>7.1110436957243177</v>
      </c>
      <c r="Z152" s="113">
        <f t="shared" si="1"/>
        <v>3.543014554865028</v>
      </c>
      <c r="AA152" s="113">
        <f t="shared" si="1"/>
        <v>3.2067011472898033</v>
      </c>
      <c r="AB152" s="113">
        <f t="shared" si="1"/>
        <v>20.491040408045258</v>
      </c>
      <c r="AC152" s="113">
        <f t="shared" si="1"/>
        <v>19.081993305910466</v>
      </c>
      <c r="AD152" s="113">
        <f t="shared" si="1"/>
        <v>84.12504109784534</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259.68466708237401</v>
      </c>
      <c r="F154" s="113">
        <f>SUM(F$141, F$153, -1 * IF(OR($B$6=2005,$B$6&gt;=2020),SUM(F$99:F$122),0), IF(AND(ISNUMBER(SEARCH($B$4,"AT|BE|CH|GB|IE|LT|LU|NL")),SUM(F$143:F$149)&gt;0),SUM(F$143:F$149)-SUM(F$27:F$33),0))</f>
        <v>156.49162054288556</v>
      </c>
      <c r="G154" s="113">
        <f>SUM(G$141, G$153, IF(AND(ISNUMBER(SEARCH($B$4,"AT|BE|CH|GB|IE|LT|LU|NL")),SUM(G$143:G$149)&gt;0),SUM(G$143:G$149)-SUM(G$27:G$33),0))</f>
        <v>95.480279422406284</v>
      </c>
      <c r="H154" s="113">
        <f>SUM(H$141, H$153, IF(AND(ISNUMBER(SEARCH($B$4,"AT|BE|CH|GB|IE|LT|LU|NL")),SUM(H$143:H$149)&gt;0),SUM(H$143:H$149)-SUM(H$27:H$33),0))</f>
        <v>73.996079368721297</v>
      </c>
      <c r="I154" s="113">
        <f t="shared" ref="I154:AD154" si="2">SUM(I$141, I$153, IF(AND(ISNUMBER(SEARCH($B$4,"AT|BE|CH|GB|IE|LT|LU|NL")),SUM(I$143:I$149)&gt;0),SUM(I$143:I$149)-SUM(I$27:I$33),0))</f>
        <v>31.297916346556001</v>
      </c>
      <c r="J154" s="113">
        <f t="shared" si="2"/>
        <v>41.307328409889621</v>
      </c>
      <c r="K154" s="113">
        <f t="shared" si="2"/>
        <v>62.715489064334761</v>
      </c>
      <c r="L154" s="113">
        <f t="shared" si="2"/>
        <v>6.7868973719591725</v>
      </c>
      <c r="M154" s="113">
        <f t="shared" si="2"/>
        <v>600.42498112272187</v>
      </c>
      <c r="N154" s="113">
        <f t="shared" si="2"/>
        <v>78.300142568746793</v>
      </c>
      <c r="O154" s="113">
        <f t="shared" si="2"/>
        <v>2.6439973416871143</v>
      </c>
      <c r="P154" s="113">
        <f t="shared" si="2"/>
        <v>3.6424268515716132</v>
      </c>
      <c r="Q154" s="113">
        <f t="shared" si="2"/>
        <v>3.3330365306006104</v>
      </c>
      <c r="R154" s="113">
        <f t="shared" si="2"/>
        <v>21.696029761363704</v>
      </c>
      <c r="S154" s="113">
        <f t="shared" si="2"/>
        <v>95.514426998007522</v>
      </c>
      <c r="T154" s="113">
        <f t="shared" si="2"/>
        <v>20.497372660862975</v>
      </c>
      <c r="U154" s="113">
        <f t="shared" si="2"/>
        <v>10.103168110682208</v>
      </c>
      <c r="V154" s="113">
        <f t="shared" si="2"/>
        <v>139.69268168996663</v>
      </c>
      <c r="W154" s="113">
        <f t="shared" si="2"/>
        <v>150.45488062657034</v>
      </c>
      <c r="X154" s="113">
        <f t="shared" si="2"/>
        <v>6.6302828737204118</v>
      </c>
      <c r="Y154" s="113">
        <f t="shared" si="2"/>
        <v>7.1110436957243177</v>
      </c>
      <c r="Z154" s="113">
        <f t="shared" si="2"/>
        <v>3.543014554865028</v>
      </c>
      <c r="AA154" s="113">
        <f t="shared" si="2"/>
        <v>3.2067011472898033</v>
      </c>
      <c r="AB154" s="113">
        <f t="shared" si="2"/>
        <v>20.491040408045258</v>
      </c>
      <c r="AC154" s="113">
        <f t="shared" si="2"/>
        <v>19.081993305910466</v>
      </c>
      <c r="AD154" s="113">
        <f t="shared" si="2"/>
        <v>84.12504109784534</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16.757163649999999</v>
      </c>
      <c r="F157" s="100">
        <v>0.65344442130000002</v>
      </c>
      <c r="G157" s="100">
        <v>0.98431018469999998</v>
      </c>
      <c r="H157" s="100" t="s">
        <v>443</v>
      </c>
      <c r="I157" s="100">
        <v>0.1693089508</v>
      </c>
      <c r="J157" s="100">
        <v>0.1693089508</v>
      </c>
      <c r="K157" s="100">
        <v>0.1693089508</v>
      </c>
      <c r="L157" s="100">
        <v>0.11926561811092</v>
      </c>
      <c r="M157" s="100">
        <v>23.957318708999999</v>
      </c>
      <c r="N157" s="100">
        <v>1.1362E-4</v>
      </c>
      <c r="O157" s="100">
        <v>9.4699999999999991E-6</v>
      </c>
      <c r="P157" s="100">
        <v>1.1361799999999999E-3</v>
      </c>
      <c r="Q157" s="100">
        <v>1.8939999999999998E-5</v>
      </c>
      <c r="R157" s="100">
        <v>1.8936299999999999E-3</v>
      </c>
      <c r="S157" s="100">
        <v>1.2308600000000001E-3</v>
      </c>
      <c r="T157" s="100">
        <v>4.7339999999999997E-5</v>
      </c>
      <c r="U157" s="100">
        <v>1.8939999999999998E-5</v>
      </c>
      <c r="V157" s="100">
        <v>3.9766300000000001E-3</v>
      </c>
      <c r="W157" s="100" t="s">
        <v>443</v>
      </c>
      <c r="X157" s="100">
        <v>1.2506734E-4</v>
      </c>
      <c r="Y157" s="100">
        <v>1.2506734E-4</v>
      </c>
      <c r="Z157" s="100">
        <v>1.2506734E-4</v>
      </c>
      <c r="AA157" s="100">
        <v>1.2506734E-4</v>
      </c>
      <c r="AB157" s="100">
        <v>5.0026935000000003E-4</v>
      </c>
      <c r="AC157" s="100" t="s">
        <v>444</v>
      </c>
      <c r="AD157" s="100" t="s">
        <v>444</v>
      </c>
      <c r="AE157" s="108"/>
      <c r="AF157" s="100">
        <v>9468.1699489999992</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4.3532231060000003E-2</v>
      </c>
      <c r="F158" s="100">
        <v>8.2157801789999995E-3</v>
      </c>
      <c r="G158" s="100">
        <v>2.8846020610000002E-3</v>
      </c>
      <c r="H158" s="100" t="s">
        <v>443</v>
      </c>
      <c r="I158" s="100">
        <v>3.6053757100000002E-4</v>
      </c>
      <c r="J158" s="100">
        <v>3.6053757100000002E-4</v>
      </c>
      <c r="K158" s="100">
        <v>3.6053757100000002E-4</v>
      </c>
      <c r="L158" s="100">
        <v>2.4736567850387102E-4</v>
      </c>
      <c r="M158" s="100">
        <v>0.41616775829999997</v>
      </c>
      <c r="N158" s="100">
        <v>0.16198374000000001</v>
      </c>
      <c r="O158" s="100">
        <v>2.3499999999999999E-6</v>
      </c>
      <c r="P158" s="100">
        <v>4.0500000000000002E-6</v>
      </c>
      <c r="Q158" s="100">
        <v>1.0000000000000001E-7</v>
      </c>
      <c r="R158" s="100">
        <v>7.0700000000000001E-6</v>
      </c>
      <c r="S158" s="100">
        <v>1.1419999999999999E-5</v>
      </c>
      <c r="T158" s="100">
        <v>2.8900000000000003E-6</v>
      </c>
      <c r="U158" s="100">
        <v>8.0000000000000002E-8</v>
      </c>
      <c r="V158" s="100">
        <v>4.7475000000000002E-4</v>
      </c>
      <c r="W158" s="100" t="s">
        <v>443</v>
      </c>
      <c r="X158" s="100">
        <v>1.3050100000000001E-6</v>
      </c>
      <c r="Y158" s="100">
        <v>1.3050100000000001E-6</v>
      </c>
      <c r="Z158" s="100">
        <v>1.3050100000000001E-6</v>
      </c>
      <c r="AA158" s="100">
        <v>1.3050100000000001E-6</v>
      </c>
      <c r="AB158" s="100">
        <v>5.2200400000000003E-6</v>
      </c>
      <c r="AC158" s="100" t="s">
        <v>444</v>
      </c>
      <c r="AD158" s="100" t="s">
        <v>444</v>
      </c>
      <c r="AE158" s="108"/>
      <c r="AF158" s="100">
        <v>27.101445569999999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20.599463970561029</v>
      </c>
      <c r="F159" s="100">
        <v>0.8372537808775824</v>
      </c>
      <c r="G159" s="100">
        <v>8.267825618331095</v>
      </c>
      <c r="H159" s="100">
        <v>2.6960442453248436E-3</v>
      </c>
      <c r="I159" s="100">
        <v>0.89782230217550762</v>
      </c>
      <c r="J159" s="100">
        <v>0.94770131896303589</v>
      </c>
      <c r="K159" s="100">
        <v>0.99758033575056426</v>
      </c>
      <c r="L159" s="100">
        <v>0.17992098526565461</v>
      </c>
      <c r="M159" s="100">
        <v>4.9086689577356779</v>
      </c>
      <c r="N159" s="100">
        <v>5.1927830821841138E-2</v>
      </c>
      <c r="O159" s="100">
        <v>7.3105236282212504E-3</v>
      </c>
      <c r="P159" s="100">
        <v>9.0219910426234916E-3</v>
      </c>
      <c r="Q159" s="100">
        <v>0.11067353725240676</v>
      </c>
      <c r="R159" s="100" t="s">
        <v>443</v>
      </c>
      <c r="S159" s="100">
        <v>0.11067353725240676</v>
      </c>
      <c r="T159" s="100">
        <v>6.3599227520422295</v>
      </c>
      <c r="U159" s="100">
        <v>0.10385566164368243</v>
      </c>
      <c r="V159" s="100">
        <v>0.23846174864883474</v>
      </c>
      <c r="W159" s="100" t="s">
        <v>443</v>
      </c>
      <c r="X159" s="100">
        <v>7.6187594708029202E-3</v>
      </c>
      <c r="Y159" s="100">
        <v>7.0566229736925791E-3</v>
      </c>
      <c r="Z159" s="100">
        <v>3.0282741275413001E-3</v>
      </c>
      <c r="AA159" s="100" t="s">
        <v>443</v>
      </c>
      <c r="AB159" s="100">
        <v>1.770365657203693E-2</v>
      </c>
      <c r="AC159" s="100" t="s">
        <v>444</v>
      </c>
      <c r="AD159" s="100" t="s">
        <v>444</v>
      </c>
      <c r="AE159" s="108"/>
      <c r="AF159" s="100">
        <v>404570.72499999998</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47.039588374799997</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1991</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1991</v>
      </c>
      <c r="B10" s="125" t="s">
        <v>8</v>
      </c>
      <c r="C10" s="126"/>
      <c r="D10" s="127"/>
      <c r="E10" s="119" t="s">
        <v>424</v>
      </c>
      <c r="F10" s="120"/>
      <c r="G10" s="120"/>
      <c r="H10" s="121"/>
      <c r="I10" s="119" t="s">
        <v>10</v>
      </c>
      <c r="J10" s="120"/>
      <c r="K10" s="120"/>
      <c r="L10" s="121"/>
      <c r="M10" s="131" t="s">
        <v>425</v>
      </c>
      <c r="N10" s="119" t="s">
        <v>426</v>
      </c>
      <c r="O10" s="120"/>
      <c r="P10" s="121"/>
      <c r="Q10" s="119" t="s">
        <v>427</v>
      </c>
      <c r="R10" s="120"/>
      <c r="S10" s="120"/>
      <c r="T10" s="120"/>
      <c r="U10" s="120"/>
      <c r="V10" s="121"/>
      <c r="W10" s="119" t="s">
        <v>428</v>
      </c>
      <c r="X10" s="120"/>
      <c r="Y10" s="120"/>
      <c r="Z10" s="120"/>
      <c r="AA10" s="120"/>
      <c r="AB10" s="120"/>
      <c r="AC10" s="120"/>
      <c r="AD10" s="121"/>
      <c r="AE10" s="22"/>
      <c r="AF10" s="119" t="s">
        <v>429</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59.141429970717567</v>
      </c>
      <c r="F14" s="100">
        <v>0.25111825043041719</v>
      </c>
      <c r="G14" s="100">
        <v>88.418467426455166</v>
      </c>
      <c r="H14" s="100">
        <v>3.2420881573262034E-2</v>
      </c>
      <c r="I14" s="100" t="s">
        <v>442</v>
      </c>
      <c r="J14" s="100" t="s">
        <v>442</v>
      </c>
      <c r="K14" s="100" t="s">
        <v>442</v>
      </c>
      <c r="L14" s="100" t="s">
        <v>442</v>
      </c>
      <c r="M14" s="100">
        <v>2.3687752289343322</v>
      </c>
      <c r="N14" s="100">
        <v>33.330913660923429</v>
      </c>
      <c r="O14" s="100">
        <v>1.1514435684085054</v>
      </c>
      <c r="P14" s="100">
        <v>2.3005585530608359</v>
      </c>
      <c r="Q14" s="100">
        <v>1.5327512990146523</v>
      </c>
      <c r="R14" s="100">
        <v>2.8824591517012332</v>
      </c>
      <c r="S14" s="100">
        <v>4.468847250000163</v>
      </c>
      <c r="T14" s="100">
        <v>7.6864369773927264</v>
      </c>
      <c r="U14" s="100">
        <v>2.6593309783861678</v>
      </c>
      <c r="V14" s="100">
        <v>29.302259755257431</v>
      </c>
      <c r="W14" s="100">
        <v>183.30635395815708</v>
      </c>
      <c r="X14" s="100">
        <v>8.9790706278937795E-4</v>
      </c>
      <c r="Y14" s="100">
        <v>5.4807354103625664E-3</v>
      </c>
      <c r="Z14" s="100">
        <v>1.7950374835625669E-3</v>
      </c>
      <c r="AA14" s="100">
        <v>9.4914920000556684E-4</v>
      </c>
      <c r="AB14" s="100">
        <v>9.1228085136240786E-3</v>
      </c>
      <c r="AC14" s="100">
        <v>14.232822755180001</v>
      </c>
      <c r="AD14" s="100">
        <v>2.03100417128E-2</v>
      </c>
      <c r="AE14" s="101"/>
      <c r="AF14" s="100">
        <v>12916.68915</v>
      </c>
      <c r="AG14" s="100">
        <v>165213.18452000001</v>
      </c>
      <c r="AH14" s="100">
        <v>56559.411622103391</v>
      </c>
      <c r="AI14" s="100">
        <v>7577.5545942306399</v>
      </c>
      <c r="AJ14" s="100">
        <v>6986.5880706814351</v>
      </c>
      <c r="AK14" s="100" t="s">
        <v>444</v>
      </c>
      <c r="AL14" s="29" t="s">
        <v>49</v>
      </c>
    </row>
    <row r="15" spans="1:38" ht="26.25" customHeight="1" thickBot="1" x14ac:dyDescent="0.3">
      <c r="A15" s="40" t="s">
        <v>53</v>
      </c>
      <c r="B15" s="40" t="s">
        <v>54</v>
      </c>
      <c r="C15" s="41" t="s">
        <v>55</v>
      </c>
      <c r="D15" s="42"/>
      <c r="E15" s="100">
        <v>9.3332652799999991</v>
      </c>
      <c r="F15" s="100">
        <v>0.42064999999999952</v>
      </c>
      <c r="G15" s="100">
        <v>44.317966617999993</v>
      </c>
      <c r="H15" s="100" t="s">
        <v>443</v>
      </c>
      <c r="I15" s="100" t="s">
        <v>442</v>
      </c>
      <c r="J15" s="100" t="s">
        <v>442</v>
      </c>
      <c r="K15" s="100" t="s">
        <v>442</v>
      </c>
      <c r="L15" s="100" t="s">
        <v>442</v>
      </c>
      <c r="M15" s="100">
        <v>17.657685694999998</v>
      </c>
      <c r="N15" s="100">
        <v>0.35106699999999996</v>
      </c>
      <c r="O15" s="100">
        <v>1.0999999999999999E-2</v>
      </c>
      <c r="P15" s="100">
        <v>6.0090000000000005E-3</v>
      </c>
      <c r="Q15" s="100">
        <v>1.0999999999999999E-2</v>
      </c>
      <c r="R15" s="100">
        <v>0.216</v>
      </c>
      <c r="S15" s="100">
        <v>0.108</v>
      </c>
      <c r="T15" s="100" t="s">
        <v>443</v>
      </c>
      <c r="U15" s="100">
        <v>4.0000000000000001E-3</v>
      </c>
      <c r="V15" s="100" t="s">
        <v>443</v>
      </c>
      <c r="W15" s="100">
        <v>4.8253856999999997E-2</v>
      </c>
      <c r="X15" s="100" t="s">
        <v>443</v>
      </c>
      <c r="Y15" s="100" t="s">
        <v>443</v>
      </c>
      <c r="Z15" s="100" t="s">
        <v>443</v>
      </c>
      <c r="AA15" s="100" t="s">
        <v>443</v>
      </c>
      <c r="AB15" s="100" t="s">
        <v>443</v>
      </c>
      <c r="AC15" s="100" t="s">
        <v>444</v>
      </c>
      <c r="AD15" s="100" t="s">
        <v>444</v>
      </c>
      <c r="AE15" s="101"/>
      <c r="AF15" s="100">
        <v>56172.938931500001</v>
      </c>
      <c r="AG15" s="100" t="s">
        <v>444</v>
      </c>
      <c r="AH15" s="100">
        <v>2500</v>
      </c>
      <c r="AI15" s="100" t="s">
        <v>444</v>
      </c>
      <c r="AJ15" s="100" t="s">
        <v>444</v>
      </c>
      <c r="AK15" s="100" t="s">
        <v>444</v>
      </c>
      <c r="AL15" s="29" t="s">
        <v>49</v>
      </c>
    </row>
    <row r="16" spans="1:38" ht="26.25" customHeight="1" thickBot="1" x14ac:dyDescent="0.3">
      <c r="A16" s="40" t="s">
        <v>53</v>
      </c>
      <c r="B16" s="40" t="s">
        <v>56</v>
      </c>
      <c r="C16" s="41" t="s">
        <v>57</v>
      </c>
      <c r="D16" s="42"/>
      <c r="E16" s="100">
        <v>3.3515704476799999</v>
      </c>
      <c r="F16" s="100">
        <v>1.09375613</v>
      </c>
      <c r="G16" s="100">
        <v>6.4663681292799993</v>
      </c>
      <c r="H16" s="100">
        <v>6.4236236595999986E-3</v>
      </c>
      <c r="I16" s="100" t="s">
        <v>442</v>
      </c>
      <c r="J16" s="100" t="s">
        <v>442</v>
      </c>
      <c r="K16" s="100" t="s">
        <v>442</v>
      </c>
      <c r="L16" s="100" t="s">
        <v>442</v>
      </c>
      <c r="M16" s="100">
        <v>2.2784995715200003</v>
      </c>
      <c r="N16" s="100">
        <v>0.35082175823999995</v>
      </c>
      <c r="O16" s="100">
        <v>1.7769241327999997E-2</v>
      </c>
      <c r="P16" s="100">
        <v>0.33320383239999996</v>
      </c>
      <c r="Q16" s="100">
        <v>0.12519053787999998</v>
      </c>
      <c r="R16" s="100">
        <v>6.5349295355999995E-2</v>
      </c>
      <c r="S16" s="100">
        <v>0.28272541699999998</v>
      </c>
      <c r="T16" s="100">
        <v>7.8815776815999994E-2</v>
      </c>
      <c r="U16" s="100">
        <v>3.217565553199999E-2</v>
      </c>
      <c r="V16" s="100">
        <v>0.51087278567999994</v>
      </c>
      <c r="W16" s="100">
        <v>2.98439993608</v>
      </c>
      <c r="X16" s="100">
        <v>6.6458049983199985E-2</v>
      </c>
      <c r="Y16" s="100">
        <v>2.996359412124E-2</v>
      </c>
      <c r="Z16" s="100">
        <v>6.7309296997079993E-2</v>
      </c>
      <c r="AA16" s="100">
        <v>1.5869807127080002E-2</v>
      </c>
      <c r="AB16" s="100">
        <v>0.1796007481886</v>
      </c>
      <c r="AC16" s="100">
        <v>2.0022354399999999E-4</v>
      </c>
      <c r="AD16" s="100" t="s">
        <v>444</v>
      </c>
      <c r="AE16" s="101"/>
      <c r="AF16" s="100">
        <v>19.254000000000001</v>
      </c>
      <c r="AG16" s="100">
        <v>20776.893483</v>
      </c>
      <c r="AH16" s="100">
        <v>3.7999999999999999E-2</v>
      </c>
      <c r="AI16" s="100" t="s">
        <v>444</v>
      </c>
      <c r="AJ16" s="100" t="s">
        <v>444</v>
      </c>
      <c r="AK16" s="100" t="s">
        <v>444</v>
      </c>
      <c r="AL16" s="29" t="s">
        <v>49</v>
      </c>
    </row>
    <row r="17" spans="1:38" ht="26.25" customHeight="1" thickBot="1" x14ac:dyDescent="0.3">
      <c r="A17" s="40" t="s">
        <v>53</v>
      </c>
      <c r="B17" s="40" t="s">
        <v>58</v>
      </c>
      <c r="C17" s="41" t="s">
        <v>59</v>
      </c>
      <c r="D17" s="42"/>
      <c r="E17" s="100">
        <v>14.110035576500001</v>
      </c>
      <c r="F17" s="100">
        <v>1.0957829000000001</v>
      </c>
      <c r="G17" s="100">
        <v>11.474326157</v>
      </c>
      <c r="H17" s="100">
        <v>1.9888410000000002E-2</v>
      </c>
      <c r="I17" s="100" t="s">
        <v>442</v>
      </c>
      <c r="J17" s="100" t="s">
        <v>442</v>
      </c>
      <c r="K17" s="100" t="s">
        <v>442</v>
      </c>
      <c r="L17" s="100" t="s">
        <v>442</v>
      </c>
      <c r="M17" s="100">
        <v>207.71899159412996</v>
      </c>
      <c r="N17" s="100">
        <v>1.6529677700000001</v>
      </c>
      <c r="O17" s="100">
        <v>5.3390040000000007E-2</v>
      </c>
      <c r="P17" s="100">
        <v>5.9803600000000005E-3</v>
      </c>
      <c r="Q17" s="100">
        <v>0.30027913000000001</v>
      </c>
      <c r="R17" s="100">
        <v>0.2419181</v>
      </c>
      <c r="S17" s="100">
        <v>0.37692682</v>
      </c>
      <c r="T17" s="100">
        <v>1.2478607199999998</v>
      </c>
      <c r="U17" s="100">
        <v>1.4975490000000001E-2</v>
      </c>
      <c r="V17" s="100">
        <v>1.6419945199999999</v>
      </c>
      <c r="W17" s="100">
        <v>0.16548468400000002</v>
      </c>
      <c r="X17" s="100">
        <v>1.1623506969999999E-2</v>
      </c>
      <c r="Y17" s="100">
        <v>2.8632532250000002E-2</v>
      </c>
      <c r="Z17" s="100">
        <v>7.0752525300000002E-3</v>
      </c>
      <c r="AA17" s="100">
        <v>5.825737210000001E-3</v>
      </c>
      <c r="AB17" s="100">
        <v>5.3157028969999999E-2</v>
      </c>
      <c r="AC17" s="100" t="s">
        <v>444</v>
      </c>
      <c r="AD17" s="100" t="s">
        <v>444</v>
      </c>
      <c r="AE17" s="101"/>
      <c r="AF17" s="100">
        <v>9051.3860000000004</v>
      </c>
      <c r="AG17" s="100">
        <v>17802.426599999999</v>
      </c>
      <c r="AH17" s="100">
        <v>22361.182000000001</v>
      </c>
      <c r="AI17" s="100" t="s">
        <v>444</v>
      </c>
      <c r="AJ17" s="100" t="s">
        <v>444</v>
      </c>
      <c r="AK17" s="100" t="s">
        <v>444</v>
      </c>
      <c r="AL17" s="29" t="s">
        <v>49</v>
      </c>
    </row>
    <row r="18" spans="1:38" ht="26.25" customHeight="1" thickBot="1" x14ac:dyDescent="0.3">
      <c r="A18" s="40" t="s">
        <v>53</v>
      </c>
      <c r="B18" s="40" t="s">
        <v>60</v>
      </c>
      <c r="C18" s="41" t="s">
        <v>61</v>
      </c>
      <c r="D18" s="42"/>
      <c r="E18" s="100">
        <v>0.4347352276</v>
      </c>
      <c r="F18" s="100">
        <v>3.7456062139999996E-2</v>
      </c>
      <c r="G18" s="100">
        <v>2.5635643770000001</v>
      </c>
      <c r="H18" s="100">
        <v>5.0109999999999998E-4</v>
      </c>
      <c r="I18" s="100" t="s">
        <v>442</v>
      </c>
      <c r="J18" s="100" t="s">
        <v>442</v>
      </c>
      <c r="K18" s="100" t="s">
        <v>442</v>
      </c>
      <c r="L18" s="100" t="s">
        <v>442</v>
      </c>
      <c r="M18" s="100">
        <v>0.26972759970000004</v>
      </c>
      <c r="N18" s="100">
        <v>5.7886249999999993E-2</v>
      </c>
      <c r="O18" s="100">
        <v>2.0002100000000001E-3</v>
      </c>
      <c r="P18" s="100">
        <v>1.1355200000000001E-3</v>
      </c>
      <c r="Q18" s="100">
        <v>6.1002199999999999E-3</v>
      </c>
      <c r="R18" s="100">
        <v>3.8000630000000001E-2</v>
      </c>
      <c r="S18" s="100">
        <v>2.400006E-2</v>
      </c>
      <c r="T18" s="100">
        <v>1.0620004300000001</v>
      </c>
      <c r="U18" s="100">
        <v>1.0091900000000001E-3</v>
      </c>
      <c r="V18" s="100">
        <v>1.2500000000000001E-6</v>
      </c>
      <c r="W18" s="100">
        <v>1.1435233000000001E-2</v>
      </c>
      <c r="X18" s="100">
        <v>4.6768999999999997E-7</v>
      </c>
      <c r="Y18" s="100">
        <v>7.0154000000000002E-7</v>
      </c>
      <c r="Z18" s="100">
        <v>7.0154000000000002E-7</v>
      </c>
      <c r="AA18" s="100">
        <v>7.0154000000000002E-7</v>
      </c>
      <c r="AB18" s="100">
        <v>2.5723099999999998E-6</v>
      </c>
      <c r="AC18" s="100" t="s">
        <v>443</v>
      </c>
      <c r="AD18" s="100" t="s">
        <v>443</v>
      </c>
      <c r="AE18" s="101"/>
      <c r="AF18" s="100">
        <v>5085.7932000000001</v>
      </c>
      <c r="AG18" s="100">
        <v>1500</v>
      </c>
      <c r="AH18" s="100">
        <v>3371.2219999999998</v>
      </c>
      <c r="AI18" s="100" t="s">
        <v>444</v>
      </c>
      <c r="AJ18" s="100" t="s">
        <v>444</v>
      </c>
      <c r="AK18" s="100" t="s">
        <v>444</v>
      </c>
      <c r="AL18" s="29" t="s">
        <v>49</v>
      </c>
    </row>
    <row r="19" spans="1:38" ht="26.25" customHeight="1" thickBot="1" x14ac:dyDescent="0.3">
      <c r="A19" s="40" t="s">
        <v>53</v>
      </c>
      <c r="B19" s="40" t="s">
        <v>62</v>
      </c>
      <c r="C19" s="41" t="s">
        <v>63</v>
      </c>
      <c r="D19" s="42"/>
      <c r="E19" s="100">
        <v>7.9997974690000007</v>
      </c>
      <c r="F19" s="100">
        <v>0.4695017192</v>
      </c>
      <c r="G19" s="100">
        <v>23.814407442999993</v>
      </c>
      <c r="H19" s="100">
        <v>1.3762421999999998E-2</v>
      </c>
      <c r="I19" s="100" t="s">
        <v>442</v>
      </c>
      <c r="J19" s="100" t="s">
        <v>442</v>
      </c>
      <c r="K19" s="100" t="s">
        <v>442</v>
      </c>
      <c r="L19" s="100" t="s">
        <v>442</v>
      </c>
      <c r="M19" s="100">
        <v>2.3195721423000002</v>
      </c>
      <c r="N19" s="100">
        <v>0.56999982999999999</v>
      </c>
      <c r="O19" s="100">
        <v>3.6556669999999999E-2</v>
      </c>
      <c r="P19" s="100">
        <v>5.9304599999999999E-2</v>
      </c>
      <c r="Q19" s="100">
        <v>8.8044410000000017E-2</v>
      </c>
      <c r="R19" s="100">
        <v>0.57974095999999997</v>
      </c>
      <c r="S19" s="100">
        <v>0.33028303999999997</v>
      </c>
      <c r="T19" s="100">
        <v>16.52655038</v>
      </c>
      <c r="U19" s="100">
        <v>0.17289871000000001</v>
      </c>
      <c r="V19" s="100">
        <v>1.7249184199999998</v>
      </c>
      <c r="W19" s="100">
        <v>0.21283217999999998</v>
      </c>
      <c r="X19" s="100">
        <v>3.7202768740000003E-2</v>
      </c>
      <c r="Y19" s="100">
        <v>0.12084095832000001</v>
      </c>
      <c r="Z19" s="100">
        <v>2.3627770370000002E-2</v>
      </c>
      <c r="AA19" s="100">
        <v>1.9346926699999999E-2</v>
      </c>
      <c r="AB19" s="100">
        <v>0.20101842412000001</v>
      </c>
      <c r="AC19" s="100">
        <v>3.15E-2</v>
      </c>
      <c r="AD19" s="100">
        <v>9.7519999999999996E-2</v>
      </c>
      <c r="AE19" s="101"/>
      <c r="AF19" s="100">
        <v>26542.689272059</v>
      </c>
      <c r="AG19" s="100">
        <v>7450.3041379999995</v>
      </c>
      <c r="AH19" s="100">
        <v>42714.067539659998</v>
      </c>
      <c r="AI19" s="100" t="s">
        <v>444</v>
      </c>
      <c r="AJ19" s="100" t="s">
        <v>444</v>
      </c>
      <c r="AK19" s="100" t="s">
        <v>444</v>
      </c>
      <c r="AL19" s="29" t="s">
        <v>49</v>
      </c>
    </row>
    <row r="20" spans="1:38" ht="26.25" customHeight="1" thickBot="1" x14ac:dyDescent="0.3">
      <c r="A20" s="40" t="s">
        <v>53</v>
      </c>
      <c r="B20" s="40" t="s">
        <v>64</v>
      </c>
      <c r="C20" s="41" t="s">
        <v>65</v>
      </c>
      <c r="D20" s="42"/>
      <c r="E20" s="100">
        <v>1.9523791803999999</v>
      </c>
      <c r="F20" s="100">
        <v>0.15426076779999998</v>
      </c>
      <c r="G20" s="100">
        <v>6.1077008389999996</v>
      </c>
      <c r="H20" s="100">
        <v>1.3618999999999999E-2</v>
      </c>
      <c r="I20" s="100" t="s">
        <v>442</v>
      </c>
      <c r="J20" s="100" t="s">
        <v>442</v>
      </c>
      <c r="K20" s="100" t="s">
        <v>442</v>
      </c>
      <c r="L20" s="100" t="s">
        <v>442</v>
      </c>
      <c r="M20" s="100">
        <v>1.51983024194</v>
      </c>
      <c r="N20" s="100">
        <v>8.6034399999999997E-2</v>
      </c>
      <c r="O20" s="100">
        <v>8.2042E-3</v>
      </c>
      <c r="P20" s="100">
        <v>4.7626999999999999E-3</v>
      </c>
      <c r="Q20" s="100">
        <v>2.8727169999999996E-2</v>
      </c>
      <c r="R20" s="100">
        <v>6.1218549999999997E-2</v>
      </c>
      <c r="S20" s="100">
        <v>7.0249580000000006E-2</v>
      </c>
      <c r="T20" s="100">
        <v>1.80824696</v>
      </c>
      <c r="U20" s="100">
        <v>9.000890000000001E-3</v>
      </c>
      <c r="V20" s="100">
        <v>0.69637341999999991</v>
      </c>
      <c r="W20" s="100">
        <v>0.12186582900000001</v>
      </c>
      <c r="X20" s="100">
        <v>3.2524863590000001E-2</v>
      </c>
      <c r="Y20" s="100">
        <v>7.2369964479999993E-2</v>
      </c>
      <c r="Z20" s="100">
        <v>1.460859028E-2</v>
      </c>
      <c r="AA20" s="100">
        <v>1.4282975630000002E-2</v>
      </c>
      <c r="AB20" s="100">
        <v>0.13378639397</v>
      </c>
      <c r="AC20" s="100">
        <v>8.6999999999999994E-3</v>
      </c>
      <c r="AD20" s="100">
        <v>6.0899999999999999E-3</v>
      </c>
      <c r="AE20" s="101"/>
      <c r="AF20" s="100">
        <v>4802.2978570270006</v>
      </c>
      <c r="AG20" s="100">
        <v>1036.9058944000001</v>
      </c>
      <c r="AH20" s="100">
        <v>4122.2837848159998</v>
      </c>
      <c r="AI20" s="100">
        <v>5858.8860000000004</v>
      </c>
      <c r="AJ20" s="100" t="s">
        <v>444</v>
      </c>
      <c r="AK20" s="100" t="s">
        <v>444</v>
      </c>
      <c r="AL20" s="29" t="s">
        <v>49</v>
      </c>
    </row>
    <row r="21" spans="1:38" ht="26.25" customHeight="1" thickBot="1" x14ac:dyDescent="0.3">
      <c r="A21" s="40" t="s">
        <v>53</v>
      </c>
      <c r="B21" s="40" t="s">
        <v>66</v>
      </c>
      <c r="C21" s="41" t="s">
        <v>67</v>
      </c>
      <c r="D21" s="42"/>
      <c r="E21" s="100">
        <v>3.2567728176000004</v>
      </c>
      <c r="F21" s="100">
        <v>0.33869053579999997</v>
      </c>
      <c r="G21" s="100">
        <v>17.715201860000001</v>
      </c>
      <c r="H21" s="100">
        <v>2.3744E-3</v>
      </c>
      <c r="I21" s="100" t="s">
        <v>442</v>
      </c>
      <c r="J21" s="100" t="s">
        <v>442</v>
      </c>
      <c r="K21" s="100" t="s">
        <v>442</v>
      </c>
      <c r="L21" s="100" t="s">
        <v>442</v>
      </c>
      <c r="M21" s="100">
        <v>1.0113834149000001</v>
      </c>
      <c r="N21" s="100">
        <v>0.34295696999999997</v>
      </c>
      <c r="O21" s="100">
        <v>3.1389310000000004E-2</v>
      </c>
      <c r="P21" s="100">
        <v>1.7590129999999999E-2</v>
      </c>
      <c r="Q21" s="100">
        <v>4.8449779999999998E-2</v>
      </c>
      <c r="R21" s="100">
        <v>0.47825806000000004</v>
      </c>
      <c r="S21" s="100">
        <v>0.26486580999999998</v>
      </c>
      <c r="T21" s="100">
        <v>15.12487215</v>
      </c>
      <c r="U21" s="100">
        <v>2.6928189999999998E-2</v>
      </c>
      <c r="V21" s="100">
        <v>0.5220296900000001</v>
      </c>
      <c r="W21" s="100">
        <v>0.12212024</v>
      </c>
      <c r="X21" s="100">
        <v>1.001738276E-2</v>
      </c>
      <c r="Y21" s="100">
        <v>7.9079249539999993E-2</v>
      </c>
      <c r="Z21" s="100">
        <v>8.9686627599999992E-3</v>
      </c>
      <c r="AA21" s="100">
        <v>7.9238074899999986E-3</v>
      </c>
      <c r="AB21" s="100">
        <v>0.10598910253999999</v>
      </c>
      <c r="AC21" s="100" t="s">
        <v>443</v>
      </c>
      <c r="AD21" s="100" t="s">
        <v>443</v>
      </c>
      <c r="AE21" s="101"/>
      <c r="AF21" s="100">
        <v>28725.752919986797</v>
      </c>
      <c r="AG21" s="100">
        <v>5249.3360904000001</v>
      </c>
      <c r="AH21" s="100">
        <v>11107.036449119329</v>
      </c>
      <c r="AI21" s="100" t="s">
        <v>444</v>
      </c>
      <c r="AJ21" s="100" t="s">
        <v>444</v>
      </c>
      <c r="AK21" s="100" t="s">
        <v>444</v>
      </c>
      <c r="AL21" s="29" t="s">
        <v>49</v>
      </c>
    </row>
    <row r="22" spans="1:38" ht="26.25" customHeight="1" thickBot="1" x14ac:dyDescent="0.3">
      <c r="A22" s="40" t="s">
        <v>53</v>
      </c>
      <c r="B22" s="44" t="s">
        <v>68</v>
      </c>
      <c r="C22" s="41" t="s">
        <v>69</v>
      </c>
      <c r="D22" s="42"/>
      <c r="E22" s="100">
        <v>1.1564217275999999</v>
      </c>
      <c r="F22" s="100">
        <v>0.15752514388</v>
      </c>
      <c r="G22" s="100">
        <v>2.940593813</v>
      </c>
      <c r="H22" s="100">
        <v>2.07507E-3</v>
      </c>
      <c r="I22" s="100" t="s">
        <v>442</v>
      </c>
      <c r="J22" s="100" t="s">
        <v>442</v>
      </c>
      <c r="K22" s="100" t="s">
        <v>442</v>
      </c>
      <c r="L22" s="100" t="s">
        <v>442</v>
      </c>
      <c r="M22" s="100">
        <v>1.8507274412800001</v>
      </c>
      <c r="N22" s="100">
        <v>0.16502790000000001</v>
      </c>
      <c r="O22" s="100">
        <v>6.09889E-3</v>
      </c>
      <c r="P22" s="100">
        <v>1.074375E-2</v>
      </c>
      <c r="Q22" s="100">
        <v>1.309855E-2</v>
      </c>
      <c r="R22" s="100">
        <v>6.3631949999999993E-2</v>
      </c>
      <c r="S22" s="100">
        <v>4.8359859999999998E-2</v>
      </c>
      <c r="T22" s="100">
        <v>1.61182508</v>
      </c>
      <c r="U22" s="100">
        <v>1.1441679999999999E-2</v>
      </c>
      <c r="V22" s="100">
        <v>0.26492531000000002</v>
      </c>
      <c r="W22" s="100">
        <v>0.21043241699999998</v>
      </c>
      <c r="X22" s="100">
        <v>6.0311809460000004E-2</v>
      </c>
      <c r="Y22" s="100">
        <v>0.10189274391</v>
      </c>
      <c r="Z22" s="100">
        <v>3.2765588550000002E-2</v>
      </c>
      <c r="AA22" s="100">
        <v>2.5905518789999998E-2</v>
      </c>
      <c r="AB22" s="100">
        <v>0.22087566072000001</v>
      </c>
      <c r="AC22" s="100" t="s">
        <v>445</v>
      </c>
      <c r="AD22" s="100">
        <v>0.16452</v>
      </c>
      <c r="AE22" s="101"/>
      <c r="AF22" s="100">
        <v>19527.280802704499</v>
      </c>
      <c r="AG22" s="100">
        <v>24736.030055200001</v>
      </c>
      <c r="AH22" s="100">
        <v>21582.913979807927</v>
      </c>
      <c r="AI22" s="100" t="s">
        <v>444</v>
      </c>
      <c r="AJ22" s="100">
        <v>2505.5129999999999</v>
      </c>
      <c r="AK22" s="100" t="s">
        <v>444</v>
      </c>
      <c r="AL22" s="29" t="s">
        <v>49</v>
      </c>
    </row>
    <row r="23" spans="1:38" ht="26.25" customHeight="1" thickBot="1" x14ac:dyDescent="0.3">
      <c r="A23" s="40" t="s">
        <v>70</v>
      </c>
      <c r="B23" s="44" t="s">
        <v>391</v>
      </c>
      <c r="C23" s="41" t="s">
        <v>387</v>
      </c>
      <c r="D23" s="83"/>
      <c r="E23" s="100">
        <v>5.7590082865764414</v>
      </c>
      <c r="F23" s="100">
        <v>1.9168136850432027</v>
      </c>
      <c r="G23" s="100">
        <v>0.44416184190696717</v>
      </c>
      <c r="H23" s="100">
        <v>1.0625868297101067E-3</v>
      </c>
      <c r="I23" s="100" t="s">
        <v>442</v>
      </c>
      <c r="J23" s="100" t="s">
        <v>442</v>
      </c>
      <c r="K23" s="100" t="s">
        <v>442</v>
      </c>
      <c r="L23" s="100" t="s">
        <v>442</v>
      </c>
      <c r="M23" s="100">
        <v>6.1464177205019439</v>
      </c>
      <c r="N23" s="100">
        <v>0.2097131565294168</v>
      </c>
      <c r="O23" s="100">
        <v>2.1800962388016029E-3</v>
      </c>
      <c r="P23" s="100">
        <v>1.21755E-3</v>
      </c>
      <c r="Q23" s="100">
        <v>1.62042E-3</v>
      </c>
      <c r="R23" s="100">
        <v>7.4209990095955355E-3</v>
      </c>
      <c r="S23" s="100">
        <v>0.31949773459489339</v>
      </c>
      <c r="T23" s="100">
        <v>1.0239901251800031E-2</v>
      </c>
      <c r="U23" s="100">
        <v>1.4079913081964904E-3</v>
      </c>
      <c r="V23" s="100">
        <v>0.17628933573379826</v>
      </c>
      <c r="W23" s="100" t="s">
        <v>443</v>
      </c>
      <c r="X23" s="100">
        <v>4.6479131001712359E-3</v>
      </c>
      <c r="Y23" s="100">
        <v>6.7823318733900833E-3</v>
      </c>
      <c r="Z23" s="100" t="s">
        <v>443</v>
      </c>
      <c r="AA23" s="100" t="s">
        <v>443</v>
      </c>
      <c r="AB23" s="100">
        <v>1.1430244973561317E-2</v>
      </c>
      <c r="AC23" s="100" t="s">
        <v>444</v>
      </c>
      <c r="AD23" s="100" t="s">
        <v>444</v>
      </c>
      <c r="AE23" s="101"/>
      <c r="AF23" s="100">
        <v>6113.9055922531688</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4.3253046970297424</v>
      </c>
      <c r="F24" s="100">
        <v>0.29245517805589299</v>
      </c>
      <c r="G24" s="100">
        <v>10.640307322555412</v>
      </c>
      <c r="H24" s="100">
        <v>4.4065829507276425E-3</v>
      </c>
      <c r="I24" s="100" t="s">
        <v>442</v>
      </c>
      <c r="J24" s="100" t="s">
        <v>442</v>
      </c>
      <c r="K24" s="100" t="s">
        <v>442</v>
      </c>
      <c r="L24" s="100" t="s">
        <v>442</v>
      </c>
      <c r="M24" s="100">
        <v>1.8423641949951695</v>
      </c>
      <c r="N24" s="100">
        <v>0.19239171483059336</v>
      </c>
      <c r="O24" s="100">
        <v>1.8405823276223091E-2</v>
      </c>
      <c r="P24" s="100">
        <v>1.4562068761454874E-2</v>
      </c>
      <c r="Q24" s="100">
        <v>2.8890631783521272E-2</v>
      </c>
      <c r="R24" s="100">
        <v>0.24843731642695574</v>
      </c>
      <c r="S24" s="100">
        <v>0.14196102496579116</v>
      </c>
      <c r="T24" s="100">
        <v>7.7008885046623954</v>
      </c>
      <c r="U24" s="100">
        <v>2.168221702591034E-2</v>
      </c>
      <c r="V24" s="100">
        <v>0.34305991745828535</v>
      </c>
      <c r="W24" s="100">
        <v>8.4089577270230628E-2</v>
      </c>
      <c r="X24" s="100">
        <v>1.9081611171056473E-2</v>
      </c>
      <c r="Y24" s="100">
        <v>8.3713568948605516E-2</v>
      </c>
      <c r="Z24" s="100">
        <v>1.3281933284925334E-2</v>
      </c>
      <c r="AA24" s="100">
        <v>1.1183372573841711E-2</v>
      </c>
      <c r="AB24" s="100">
        <v>0.12726048599842901</v>
      </c>
      <c r="AC24" s="100">
        <v>1.810640812E-4</v>
      </c>
      <c r="AD24" s="100">
        <v>3.7581764200000006E-2</v>
      </c>
      <c r="AE24" s="101"/>
      <c r="AF24" s="100">
        <v>20087.16861514833</v>
      </c>
      <c r="AG24" s="100">
        <v>221.05226000000002</v>
      </c>
      <c r="AH24" s="100">
        <v>20012.415835430926</v>
      </c>
      <c r="AI24" s="100">
        <v>8.3719999999999999</v>
      </c>
      <c r="AJ24" s="100" t="s">
        <v>444</v>
      </c>
      <c r="AK24" s="100" t="s">
        <v>444</v>
      </c>
      <c r="AL24" s="29" t="s">
        <v>49</v>
      </c>
    </row>
    <row r="25" spans="1:38" ht="26.25" customHeight="1" thickBot="1" x14ac:dyDescent="0.3">
      <c r="A25" s="40" t="s">
        <v>73</v>
      </c>
      <c r="B25" s="44" t="s">
        <v>74</v>
      </c>
      <c r="C25" s="46" t="s">
        <v>75</v>
      </c>
      <c r="D25" s="42"/>
      <c r="E25" s="100">
        <v>0.82777186118900004</v>
      </c>
      <c r="F25" s="100">
        <v>7.4225494037999995E-2</v>
      </c>
      <c r="G25" s="100">
        <v>5.3251778159E-2</v>
      </c>
      <c r="H25" s="100" t="s">
        <v>443</v>
      </c>
      <c r="I25" s="100" t="s">
        <v>442</v>
      </c>
      <c r="J25" s="100" t="s">
        <v>442</v>
      </c>
      <c r="K25" s="100" t="s">
        <v>442</v>
      </c>
      <c r="L25" s="100" t="s">
        <v>442</v>
      </c>
      <c r="M25" s="100">
        <v>0.69148654271999999</v>
      </c>
      <c r="N25" s="100">
        <v>4.0000000000000001E-8</v>
      </c>
      <c r="O25" s="100">
        <v>3.0437872289999997E-6</v>
      </c>
      <c r="P25" s="100">
        <v>3.7E-7</v>
      </c>
      <c r="Q25" s="100">
        <v>6.0875744579999994E-6</v>
      </c>
      <c r="R25" s="100">
        <v>6.0999999999999998E-7</v>
      </c>
      <c r="S25" s="100">
        <v>4.0000000000000003E-7</v>
      </c>
      <c r="T25" s="100">
        <v>2E-8</v>
      </c>
      <c r="U25" s="100">
        <v>6.0875744579999994E-6</v>
      </c>
      <c r="V25" s="100">
        <v>1.28E-6</v>
      </c>
      <c r="W25" s="100" t="s">
        <v>443</v>
      </c>
      <c r="X25" s="100">
        <v>2.0197999999999999E-7</v>
      </c>
      <c r="Y25" s="100">
        <v>2.0197999999999999E-7</v>
      </c>
      <c r="Z25" s="100">
        <v>2.0197999999999999E-7</v>
      </c>
      <c r="AA25" s="100">
        <v>2.0197999999999999E-7</v>
      </c>
      <c r="AB25" s="100">
        <v>8.0793000000000001E-7</v>
      </c>
      <c r="AC25" s="100" t="s">
        <v>444</v>
      </c>
      <c r="AD25" s="100" t="s">
        <v>444</v>
      </c>
      <c r="AE25" s="101"/>
      <c r="AF25" s="100">
        <v>34952.0560351108</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1.1855930625E-2</v>
      </c>
      <c r="F26" s="100">
        <v>2.4934302443000003E-2</v>
      </c>
      <c r="G26" s="100">
        <v>1.1873334180000001E-3</v>
      </c>
      <c r="H26" s="100" t="s">
        <v>443</v>
      </c>
      <c r="I26" s="100" t="s">
        <v>442</v>
      </c>
      <c r="J26" s="100" t="s">
        <v>442</v>
      </c>
      <c r="K26" s="100" t="s">
        <v>442</v>
      </c>
      <c r="L26" s="100" t="s">
        <v>442</v>
      </c>
      <c r="M26" s="100">
        <v>1.131787481291</v>
      </c>
      <c r="N26" s="100">
        <v>3.86559E-2</v>
      </c>
      <c r="O26" s="100">
        <v>5.9999999999999997E-7</v>
      </c>
      <c r="P26" s="100">
        <v>5.7899999999999996E-6</v>
      </c>
      <c r="Q26" s="100">
        <v>1.0000000000000001E-7</v>
      </c>
      <c r="R26" s="100">
        <v>9.73E-6</v>
      </c>
      <c r="S26" s="100">
        <v>7.9500000000000001E-6</v>
      </c>
      <c r="T26" s="100">
        <v>8.8999999999999995E-7</v>
      </c>
      <c r="U26" s="100">
        <v>1.0000000000000001E-7</v>
      </c>
      <c r="V26" s="100">
        <v>1.3017999999999998E-4</v>
      </c>
      <c r="W26" s="100" t="s">
        <v>443</v>
      </c>
      <c r="X26" s="100">
        <v>1.31254E-6</v>
      </c>
      <c r="Y26" s="100">
        <v>1.31254E-6</v>
      </c>
      <c r="Z26" s="100">
        <v>1.31254E-6</v>
      </c>
      <c r="AA26" s="100">
        <v>1.31254E-6</v>
      </c>
      <c r="AB26" s="100">
        <v>5.25015E-6</v>
      </c>
      <c r="AC26" s="100" t="s">
        <v>444</v>
      </c>
      <c r="AD26" s="100" t="s">
        <v>444</v>
      </c>
      <c r="AE26" s="101"/>
      <c r="AF26" s="100">
        <v>173.24324742246623</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120.35569682960269</v>
      </c>
      <c r="F27" s="100">
        <v>80.397414015183799</v>
      </c>
      <c r="G27" s="100">
        <v>5.1707535283476522</v>
      </c>
      <c r="H27" s="100">
        <v>0.11082664102570999</v>
      </c>
      <c r="I27" s="100" t="s">
        <v>442</v>
      </c>
      <c r="J27" s="100" t="s">
        <v>442</v>
      </c>
      <c r="K27" s="100" t="s">
        <v>442</v>
      </c>
      <c r="L27" s="100" t="s">
        <v>442</v>
      </c>
      <c r="M27" s="100">
        <v>677.22698542451349</v>
      </c>
      <c r="N27" s="100">
        <v>102.89759515709663</v>
      </c>
      <c r="O27" s="100">
        <v>5.9697731267429103E-4</v>
      </c>
      <c r="P27" s="100">
        <v>3.0279510027766316E-2</v>
      </c>
      <c r="Q27" s="100">
        <v>9.2995394442291354E-4</v>
      </c>
      <c r="R27" s="100">
        <v>2.835795453821938E-2</v>
      </c>
      <c r="S27" s="100">
        <v>1.97432890354719E-2</v>
      </c>
      <c r="T27" s="100">
        <v>6.3479194645821866E-3</v>
      </c>
      <c r="U27" s="100">
        <v>6.6595326349724567E-4</v>
      </c>
      <c r="V27" s="100">
        <v>0.11195156700173414</v>
      </c>
      <c r="W27" s="100">
        <v>1.4164664</v>
      </c>
      <c r="X27" s="100">
        <v>6.08424535327E-2</v>
      </c>
      <c r="Y27" s="100">
        <v>8.2895795765800001E-2</v>
      </c>
      <c r="Z27" s="100">
        <v>4.8247626174100007E-2</v>
      </c>
      <c r="AA27" s="100">
        <v>8.1738678032499998E-2</v>
      </c>
      <c r="AB27" s="100">
        <v>0.2737245535051</v>
      </c>
      <c r="AC27" s="100">
        <v>1.4164666000000001E-3</v>
      </c>
      <c r="AD27" s="100">
        <v>3.1538980000000001E-4</v>
      </c>
      <c r="AE27" s="101"/>
      <c r="AF27" s="100">
        <v>176650.73047612299</v>
      </c>
      <c r="AG27" s="100" t="s">
        <v>444</v>
      </c>
      <c r="AH27" s="100" t="s">
        <v>444</v>
      </c>
      <c r="AI27" s="100" t="s">
        <v>444</v>
      </c>
      <c r="AJ27" s="100" t="s">
        <v>444</v>
      </c>
      <c r="AK27" s="100" t="s">
        <v>444</v>
      </c>
      <c r="AL27" s="29" t="s">
        <v>49</v>
      </c>
    </row>
    <row r="28" spans="1:38" ht="26.25" customHeight="1" thickBot="1" x14ac:dyDescent="0.3">
      <c r="A28" s="40" t="s">
        <v>78</v>
      </c>
      <c r="B28" s="40" t="s">
        <v>81</v>
      </c>
      <c r="C28" s="41" t="s">
        <v>82</v>
      </c>
      <c r="D28" s="42"/>
      <c r="E28" s="100">
        <v>5.8419399620590644</v>
      </c>
      <c r="F28" s="100">
        <v>0.81660888288989253</v>
      </c>
      <c r="G28" s="100">
        <v>0.84593467005818368</v>
      </c>
      <c r="H28" s="100">
        <v>4.1553471890998488E-3</v>
      </c>
      <c r="I28" s="100" t="s">
        <v>442</v>
      </c>
      <c r="J28" s="100" t="s">
        <v>442</v>
      </c>
      <c r="K28" s="100" t="s">
        <v>442</v>
      </c>
      <c r="L28" s="100" t="s">
        <v>442</v>
      </c>
      <c r="M28" s="100">
        <v>7.6550677245438514</v>
      </c>
      <c r="N28" s="100">
        <v>0.51450506003588337</v>
      </c>
      <c r="O28" s="100">
        <v>1.8754993185726929E-5</v>
      </c>
      <c r="P28" s="100">
        <v>1.8230739516671356E-3</v>
      </c>
      <c r="Q28" s="100">
        <v>3.61903437632945E-5</v>
      </c>
      <c r="R28" s="100">
        <v>2.8228078391134368E-3</v>
      </c>
      <c r="S28" s="100">
        <v>1.8965746258797083E-3</v>
      </c>
      <c r="T28" s="100">
        <v>9.4814611865298015E-5</v>
      </c>
      <c r="U28" s="100">
        <v>3.4870701155135156E-5</v>
      </c>
      <c r="V28" s="100">
        <v>6.2371369296795459E-3</v>
      </c>
      <c r="W28" s="100">
        <v>1.09043E-2</v>
      </c>
      <c r="X28" s="100">
        <v>6.7386140656999997E-3</v>
      </c>
      <c r="Y28" s="100">
        <v>7.6079590418000002E-3</v>
      </c>
      <c r="Z28" s="100">
        <v>5.9053263595000008E-3</v>
      </c>
      <c r="AA28" s="100">
        <v>6.3694507813E-3</v>
      </c>
      <c r="AB28" s="100">
        <v>2.6621350248300001E-2</v>
      </c>
      <c r="AC28" s="100">
        <v>1.0903899999999999E-5</v>
      </c>
      <c r="AD28" s="100">
        <v>8.9773999999999998E-6</v>
      </c>
      <c r="AE28" s="101"/>
      <c r="AF28" s="100">
        <v>14338.863390373401</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75.487642358610401</v>
      </c>
      <c r="F29" s="100">
        <v>4.2813665403869292</v>
      </c>
      <c r="G29" s="100">
        <v>4.7683947415819556</v>
      </c>
      <c r="H29" s="100">
        <v>1.9764285815643337E-2</v>
      </c>
      <c r="I29" s="100" t="s">
        <v>442</v>
      </c>
      <c r="J29" s="100" t="s">
        <v>442</v>
      </c>
      <c r="K29" s="100" t="s">
        <v>442</v>
      </c>
      <c r="L29" s="100" t="s">
        <v>442</v>
      </c>
      <c r="M29" s="100">
        <v>16.587635046057486</v>
      </c>
      <c r="N29" s="100">
        <v>3.5059794974334903E-2</v>
      </c>
      <c r="O29" s="100">
        <v>9.1864990802578939E-5</v>
      </c>
      <c r="P29" s="100">
        <v>9.7267390503895032E-3</v>
      </c>
      <c r="Q29" s="100">
        <v>1.83642381807687E-4</v>
      </c>
      <c r="R29" s="100">
        <v>1.5592783292538982E-2</v>
      </c>
      <c r="S29" s="100">
        <v>1.0456578188556824E-2</v>
      </c>
      <c r="T29" s="100">
        <v>3.6877396017237935E-4</v>
      </c>
      <c r="U29" s="100">
        <v>1.8355478201021608E-4</v>
      </c>
      <c r="V29" s="100">
        <v>3.3037232767914759E-2</v>
      </c>
      <c r="W29" s="100">
        <v>0.42947390000000002</v>
      </c>
      <c r="X29" s="100">
        <v>6.1353419526999995E-3</v>
      </c>
      <c r="Y29" s="100">
        <v>3.7152904045800003E-2</v>
      </c>
      <c r="Z29" s="100">
        <v>4.1515813878999996E-2</v>
      </c>
      <c r="AA29" s="100">
        <v>9.5438652598000013E-3</v>
      </c>
      <c r="AB29" s="100">
        <v>9.4347925137300004E-2</v>
      </c>
      <c r="AC29" s="100">
        <v>7.5745400000000002E-5</v>
      </c>
      <c r="AD29" s="100">
        <v>7.4352599999999997E-5</v>
      </c>
      <c r="AE29" s="101"/>
      <c r="AF29" s="100">
        <v>78332.25864754639</v>
      </c>
      <c r="AG29" s="100" t="s">
        <v>444</v>
      </c>
      <c r="AH29" s="100" t="s">
        <v>444</v>
      </c>
      <c r="AI29" s="100" t="s">
        <v>444</v>
      </c>
      <c r="AJ29" s="100" t="s">
        <v>444</v>
      </c>
      <c r="AK29" s="100" t="s">
        <v>444</v>
      </c>
      <c r="AL29" s="29" t="s">
        <v>49</v>
      </c>
    </row>
    <row r="30" spans="1:38" ht="26.25" customHeight="1" thickBot="1" x14ac:dyDescent="0.3">
      <c r="A30" s="40" t="s">
        <v>78</v>
      </c>
      <c r="B30" s="40" t="s">
        <v>85</v>
      </c>
      <c r="C30" s="41" t="s">
        <v>86</v>
      </c>
      <c r="D30" s="42"/>
      <c r="E30" s="100">
        <v>0.19784282145340343</v>
      </c>
      <c r="F30" s="100">
        <v>5.5120821813981085</v>
      </c>
      <c r="G30" s="100">
        <v>2.050098074434481E-2</v>
      </c>
      <c r="H30" s="100">
        <v>1.5887482517068252E-3</v>
      </c>
      <c r="I30" s="100" t="s">
        <v>442</v>
      </c>
      <c r="J30" s="100" t="s">
        <v>442</v>
      </c>
      <c r="K30" s="100" t="s">
        <v>442</v>
      </c>
      <c r="L30" s="100" t="s">
        <v>442</v>
      </c>
      <c r="M30" s="100">
        <v>18.88440099153928</v>
      </c>
      <c r="N30" s="100">
        <v>1.3317574463899429</v>
      </c>
      <c r="O30" s="100">
        <v>1.893634928565088E-3</v>
      </c>
      <c r="P30" s="100">
        <v>2.972642207929996E-4</v>
      </c>
      <c r="Q30" s="100">
        <v>1.0250490372172401E-5</v>
      </c>
      <c r="R30" s="100">
        <v>8.1596866907291919E-3</v>
      </c>
      <c r="S30" s="100">
        <v>0.32206853515176792</v>
      </c>
      <c r="T30" s="100">
        <v>1.3273782804833208E-2</v>
      </c>
      <c r="U30" s="100">
        <v>1.8853594844058033E-3</v>
      </c>
      <c r="V30" s="100">
        <v>0.18740780196644366</v>
      </c>
      <c r="W30" s="100">
        <v>1.9471800000000001E-2</v>
      </c>
      <c r="X30" s="100">
        <v>2.9671256760000007E-4</v>
      </c>
      <c r="Y30" s="100">
        <v>5.4397304039999997E-4</v>
      </c>
      <c r="Z30" s="100">
        <v>1.8544535480000002E-4</v>
      </c>
      <c r="AA30" s="100">
        <v>6.3669571760000009E-4</v>
      </c>
      <c r="AB30" s="100">
        <v>1.6628266804000003E-3</v>
      </c>
      <c r="AC30" s="100">
        <v>1.9471799999999999E-5</v>
      </c>
      <c r="AD30" s="100">
        <v>1.9471799999999999E-5</v>
      </c>
      <c r="AE30" s="101"/>
      <c r="AF30" s="100">
        <v>1495.6832185047999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13.760108721038147</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638.47509910350004</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7.0490839007863988</v>
      </c>
      <c r="O32" s="100">
        <v>3.1076942200612807E-2</v>
      </c>
      <c r="P32" s="100" t="s">
        <v>443</v>
      </c>
      <c r="Q32" s="100">
        <v>8.0670300297053438E-2</v>
      </c>
      <c r="R32" s="100">
        <v>2.6287996677296488</v>
      </c>
      <c r="S32" s="100">
        <v>57.699462395679731</v>
      </c>
      <c r="T32" s="100">
        <v>0.40519223890704442</v>
      </c>
      <c r="U32" s="100">
        <v>4.7536889063989202E-2</v>
      </c>
      <c r="V32" s="100">
        <v>19.066239653901434</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78841.917832604508</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78841.917832604508</v>
      </c>
      <c r="AL33" s="29" t="s">
        <v>411</v>
      </c>
    </row>
    <row r="34" spans="1:38" ht="26.25" customHeight="1" thickBot="1" x14ac:dyDescent="0.3">
      <c r="A34" s="40" t="s">
        <v>70</v>
      </c>
      <c r="B34" s="40" t="s">
        <v>93</v>
      </c>
      <c r="C34" s="41" t="s">
        <v>94</v>
      </c>
      <c r="D34" s="42"/>
      <c r="E34" s="100">
        <v>4.5480269438200001</v>
      </c>
      <c r="F34" s="100">
        <v>0.39345761933699996</v>
      </c>
      <c r="G34" s="100">
        <v>0.31862187823599997</v>
      </c>
      <c r="H34" s="100">
        <v>6.0186998099999998E-4</v>
      </c>
      <c r="I34" s="100" t="s">
        <v>442</v>
      </c>
      <c r="J34" s="100" t="s">
        <v>442</v>
      </c>
      <c r="K34" s="100" t="s">
        <v>442</v>
      </c>
      <c r="L34" s="100" t="s">
        <v>442</v>
      </c>
      <c r="M34" s="100">
        <v>1.99654550759</v>
      </c>
      <c r="N34" s="100">
        <v>5.43101E-3</v>
      </c>
      <c r="O34" s="100">
        <v>7.0295551000000003E-4</v>
      </c>
      <c r="P34" s="100">
        <v>1.81478E-3</v>
      </c>
      <c r="Q34" s="100">
        <v>2.4152599999999998E-3</v>
      </c>
      <c r="R34" s="100">
        <v>3.5145492499999995E-3</v>
      </c>
      <c r="S34" s="100">
        <v>1.7205473060000001</v>
      </c>
      <c r="T34" s="100">
        <v>4.9203440000000001E-3</v>
      </c>
      <c r="U34" s="100">
        <v>7.0295551000000003E-4</v>
      </c>
      <c r="V34" s="100">
        <v>7.0290953000000003E-2</v>
      </c>
      <c r="W34" s="100">
        <v>1.9253485700000001</v>
      </c>
      <c r="X34" s="100">
        <v>5.1451989599999998E-3</v>
      </c>
      <c r="Y34" s="100">
        <v>5.8188729199999999E-3</v>
      </c>
      <c r="Z34" s="100">
        <v>2.5356362299999999E-3</v>
      </c>
      <c r="AA34" s="100">
        <v>2.4687963000000001E-4</v>
      </c>
      <c r="AB34" s="100">
        <v>1.3746589050000001E-2</v>
      </c>
      <c r="AC34" s="100" t="s">
        <v>444</v>
      </c>
      <c r="AD34" s="100" t="s">
        <v>444</v>
      </c>
      <c r="AE34" s="101"/>
      <c r="AF34" s="100">
        <v>2954.5468111693426</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2.3835167059073674</v>
      </c>
      <c r="F35" s="100">
        <v>0.11346586504764855</v>
      </c>
      <c r="G35" s="100">
        <v>0.92336052917244515</v>
      </c>
      <c r="H35" s="100">
        <v>3.880477109625321E-4</v>
      </c>
      <c r="I35" s="100" t="s">
        <v>442</v>
      </c>
      <c r="J35" s="100" t="s">
        <v>442</v>
      </c>
      <c r="K35" s="100" t="s">
        <v>442</v>
      </c>
      <c r="L35" s="100" t="s">
        <v>442</v>
      </c>
      <c r="M35" s="100">
        <v>0.56126308395633051</v>
      </c>
      <c r="N35" s="100">
        <v>4.3651220048627499E-3</v>
      </c>
      <c r="O35" s="100">
        <v>4.7246657777174001E-4</v>
      </c>
      <c r="P35" s="100">
        <v>1.8949259841467699E-3</v>
      </c>
      <c r="Q35" s="100">
        <v>3.6207360938557698E-3</v>
      </c>
      <c r="R35" s="100" t="s">
        <v>443</v>
      </c>
      <c r="S35" s="100">
        <v>3.6207360938557698E-3</v>
      </c>
      <c r="T35" s="100">
        <v>0.11041535597822105</v>
      </c>
      <c r="U35" s="100">
        <v>8.7302440097260601E-3</v>
      </c>
      <c r="V35" s="100">
        <v>2.1466066251458943E-2</v>
      </c>
      <c r="W35" s="100" t="s">
        <v>443</v>
      </c>
      <c r="X35" s="100">
        <v>1.8281457877544799E-3</v>
      </c>
      <c r="Y35" s="100">
        <v>1.8147779289502495E-3</v>
      </c>
      <c r="Z35" s="100">
        <v>6.9864128986474002E-4</v>
      </c>
      <c r="AA35" s="100" t="s">
        <v>443</v>
      </c>
      <c r="AB35" s="100">
        <v>4.34156500656919E-3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4.2731674357257159</v>
      </c>
      <c r="F36" s="100">
        <v>0.22745648563105686</v>
      </c>
      <c r="G36" s="100">
        <v>0.3688591989877556</v>
      </c>
      <c r="H36" s="100">
        <v>5.8923279746692894E-4</v>
      </c>
      <c r="I36" s="100" t="s">
        <v>442</v>
      </c>
      <c r="J36" s="100" t="s">
        <v>442</v>
      </c>
      <c r="K36" s="100" t="s">
        <v>442</v>
      </c>
      <c r="L36" s="100" t="s">
        <v>442</v>
      </c>
      <c r="M36" s="100">
        <v>0.88210269764770532</v>
      </c>
      <c r="N36" s="100">
        <v>9.6184710874704388E-3</v>
      </c>
      <c r="O36" s="100">
        <v>7.3993751749779546E-4</v>
      </c>
      <c r="P36" s="100">
        <v>2.9490131124934446E-3</v>
      </c>
      <c r="Q36" s="100">
        <v>3.9283011899905983E-3</v>
      </c>
      <c r="R36" s="100">
        <v>3.6996287074885833E-3</v>
      </c>
      <c r="S36" s="100">
        <v>4.5270820579800856E-2</v>
      </c>
      <c r="T36" s="100">
        <v>7.3992624149772965E-2</v>
      </c>
      <c r="U36" s="100">
        <v>7.3992574149774858E-3</v>
      </c>
      <c r="V36" s="100">
        <v>8.8791090099726619E-2</v>
      </c>
      <c r="W36" s="100">
        <v>8.9000501487438821E-2</v>
      </c>
      <c r="X36" s="100">
        <v>1.1349931583276899E-3</v>
      </c>
      <c r="Y36" s="100">
        <v>9.9174004732857993E-4</v>
      </c>
      <c r="Z36" s="100">
        <v>4.1800278366442995E-4</v>
      </c>
      <c r="AA36" s="100">
        <v>2.611492012331E-5</v>
      </c>
      <c r="AB36" s="100">
        <v>2.572954819482691E-3</v>
      </c>
      <c r="AC36" s="100">
        <v>2.1347584009151952E-3</v>
      </c>
      <c r="AD36" s="100">
        <v>1.0160249604349639E-3</v>
      </c>
      <c r="AE36" s="101"/>
      <c r="AF36" s="100">
        <v>4876.6209004920411</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0.14797006999999998</v>
      </c>
      <c r="F37" s="100">
        <v>4.8224102310000003E-2</v>
      </c>
      <c r="G37" s="100">
        <v>5.8317999999999998E-4</v>
      </c>
      <c r="H37" s="100" t="s">
        <v>443</v>
      </c>
      <c r="I37" s="100" t="s">
        <v>442</v>
      </c>
      <c r="J37" s="100" t="s">
        <v>442</v>
      </c>
      <c r="K37" s="100" t="s">
        <v>442</v>
      </c>
      <c r="L37" s="100" t="s">
        <v>442</v>
      </c>
      <c r="M37" s="100">
        <v>0.22685553</v>
      </c>
      <c r="N37" s="100">
        <v>9.5699999999999999E-6</v>
      </c>
      <c r="O37" s="100">
        <v>7.7999999999999994E-7</v>
      </c>
      <c r="P37" s="100">
        <v>4.7001999999999998E-4</v>
      </c>
      <c r="Q37" s="100">
        <v>8.7040000000000007E-5</v>
      </c>
      <c r="R37" s="100">
        <v>1.132E-5</v>
      </c>
      <c r="S37" s="100">
        <v>2.26E-6</v>
      </c>
      <c r="T37" s="100">
        <v>1.132E-5</v>
      </c>
      <c r="U37" s="100">
        <v>5.0479999999999998E-5</v>
      </c>
      <c r="V37" s="100">
        <v>6.3539999999999994E-4</v>
      </c>
      <c r="W37" s="100">
        <v>4.5260999999999999E-4</v>
      </c>
      <c r="X37" s="100">
        <v>6.2670000000000007E-7</v>
      </c>
      <c r="Y37" s="100">
        <v>2.5241999999999999E-6</v>
      </c>
      <c r="Z37" s="100">
        <v>9.5745000000000004E-7</v>
      </c>
      <c r="AA37" s="100">
        <v>9.4005E-7</v>
      </c>
      <c r="AB37" s="100">
        <v>5.04839E-6</v>
      </c>
      <c r="AC37" s="100" t="s">
        <v>444</v>
      </c>
      <c r="AD37" s="100" t="s">
        <v>444</v>
      </c>
      <c r="AE37" s="101"/>
      <c r="AF37" s="100" t="s">
        <v>444</v>
      </c>
      <c r="AG37" s="100" t="s">
        <v>444</v>
      </c>
      <c r="AH37" s="100">
        <v>3520.6946081836968</v>
      </c>
      <c r="AI37" s="100" t="s">
        <v>444</v>
      </c>
      <c r="AJ37" s="100" t="s">
        <v>444</v>
      </c>
      <c r="AK37" s="100" t="s">
        <v>444</v>
      </c>
      <c r="AL37" s="29" t="s">
        <v>49</v>
      </c>
    </row>
    <row r="38" spans="1:38" ht="26.25" customHeight="1" thickBot="1" x14ac:dyDescent="0.3">
      <c r="A38" s="40" t="s">
        <v>70</v>
      </c>
      <c r="B38" s="40" t="s">
        <v>101</v>
      </c>
      <c r="C38" s="41" t="s">
        <v>102</v>
      </c>
      <c r="D38" s="47"/>
      <c r="E38" s="100">
        <v>2.0440858860187872</v>
      </c>
      <c r="F38" s="100">
        <v>0.25285544000228583</v>
      </c>
      <c r="G38" s="100">
        <v>0.11094567651088649</v>
      </c>
      <c r="H38" s="100">
        <v>3.0752450505473847E-4</v>
      </c>
      <c r="I38" s="100" t="s">
        <v>442</v>
      </c>
      <c r="J38" s="100" t="s">
        <v>442</v>
      </c>
      <c r="K38" s="100" t="s">
        <v>442</v>
      </c>
      <c r="L38" s="100" t="s">
        <v>442</v>
      </c>
      <c r="M38" s="100">
        <v>0.83387371353561368</v>
      </c>
      <c r="N38" s="100">
        <v>6.6647117337933545E-3</v>
      </c>
      <c r="O38" s="100">
        <v>6.1404488056985684E-4</v>
      </c>
      <c r="P38" s="100" t="s">
        <v>443</v>
      </c>
      <c r="Q38" s="100" t="s">
        <v>443</v>
      </c>
      <c r="R38" s="100">
        <v>2.5347462311756841E-3</v>
      </c>
      <c r="S38" s="100">
        <v>8.5065945931479273E-2</v>
      </c>
      <c r="T38" s="100">
        <v>3.2099062871184273E-3</v>
      </c>
      <c r="U38" s="100">
        <v>4.2803595054556734E-4</v>
      </c>
      <c r="V38" s="100">
        <v>5.0552896377293606E-2</v>
      </c>
      <c r="W38" s="100" t="s">
        <v>443</v>
      </c>
      <c r="X38" s="100">
        <v>1.2979962198212398E-3</v>
      </c>
      <c r="Y38" s="100">
        <v>2.074562510410475E-3</v>
      </c>
      <c r="Z38" s="100" t="s">
        <v>443</v>
      </c>
      <c r="AA38" s="100" t="s">
        <v>443</v>
      </c>
      <c r="AB38" s="100">
        <v>3.3725587302317153E-3</v>
      </c>
      <c r="AC38" s="100" t="s">
        <v>444</v>
      </c>
      <c r="AD38" s="100" t="s">
        <v>444</v>
      </c>
      <c r="AE38" s="101"/>
      <c r="AF38" s="100">
        <v>1829.3195882532018</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4.108333040514756</v>
      </c>
      <c r="F39" s="100">
        <v>0.953143475737107</v>
      </c>
      <c r="G39" s="100">
        <v>5.952256190189388</v>
      </c>
      <c r="H39" s="100">
        <v>1.2513267105272357E-2</v>
      </c>
      <c r="I39" s="100" t="s">
        <v>442</v>
      </c>
      <c r="J39" s="100" t="s">
        <v>442</v>
      </c>
      <c r="K39" s="100" t="s">
        <v>442</v>
      </c>
      <c r="L39" s="100" t="s">
        <v>442</v>
      </c>
      <c r="M39" s="100">
        <v>3.6438459509778305</v>
      </c>
      <c r="N39" s="100">
        <v>0.11466579020063666</v>
      </c>
      <c r="O39" s="100">
        <v>2.0354373987169086E-3</v>
      </c>
      <c r="P39" s="100">
        <v>1.5315981198745122E-2</v>
      </c>
      <c r="Q39" s="100">
        <v>9.7929463318787262E-3</v>
      </c>
      <c r="R39" s="100">
        <v>8.295794766217425E-2</v>
      </c>
      <c r="S39" s="100">
        <v>3.3185671481333848E-2</v>
      </c>
      <c r="T39" s="100">
        <v>0.86036044692570457</v>
      </c>
      <c r="U39" s="100">
        <v>2.1478246725096617E-3</v>
      </c>
      <c r="V39" s="100">
        <v>0.2209939451991047</v>
      </c>
      <c r="W39" s="100">
        <v>0.54457710897556932</v>
      </c>
      <c r="X39" s="100">
        <v>0.31982882961048031</v>
      </c>
      <c r="Y39" s="100">
        <v>0.3658418413260805</v>
      </c>
      <c r="Z39" s="100">
        <v>0.23242061025590066</v>
      </c>
      <c r="AA39" s="100">
        <v>0.12115106088118749</v>
      </c>
      <c r="AB39" s="100">
        <v>1.0392423421167389</v>
      </c>
      <c r="AC39" s="100">
        <v>1.4535495284000001E-3</v>
      </c>
      <c r="AD39" s="100">
        <v>5.2998386480400006E-2</v>
      </c>
      <c r="AE39" s="101"/>
      <c r="AF39" s="100">
        <v>43126.172202317997</v>
      </c>
      <c r="AG39" s="100">
        <v>307.33631112666399</v>
      </c>
      <c r="AH39" s="100">
        <v>39591.625698787262</v>
      </c>
      <c r="AI39" s="100" t="s">
        <v>444</v>
      </c>
      <c r="AJ39" s="100">
        <v>221.62308606556499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16.695617186531688</v>
      </c>
      <c r="F41" s="100">
        <v>16.393500023684432</v>
      </c>
      <c r="G41" s="100">
        <v>33.773614094087208</v>
      </c>
      <c r="H41" s="100">
        <v>0.76953663840668252</v>
      </c>
      <c r="I41" s="100" t="s">
        <v>442</v>
      </c>
      <c r="J41" s="100" t="s">
        <v>442</v>
      </c>
      <c r="K41" s="100" t="s">
        <v>442</v>
      </c>
      <c r="L41" s="100" t="s">
        <v>442</v>
      </c>
      <c r="M41" s="100">
        <v>124.82220905516158</v>
      </c>
      <c r="N41" s="100">
        <v>2.5673006953094371</v>
      </c>
      <c r="O41" s="100">
        <v>0.16743966186833426</v>
      </c>
      <c r="P41" s="100">
        <v>0.16979873876141557</v>
      </c>
      <c r="Q41" s="100">
        <v>5.2955686589286566E-2</v>
      </c>
      <c r="R41" s="100">
        <v>0.51277347664912154</v>
      </c>
      <c r="S41" s="100">
        <v>0.4839520069405237</v>
      </c>
      <c r="T41" s="100">
        <v>0.24910913449426053</v>
      </c>
      <c r="U41" s="100">
        <v>0.18473851839838573</v>
      </c>
      <c r="V41" s="100">
        <v>10.209131314603622</v>
      </c>
      <c r="W41" s="100">
        <v>25.021940392748718</v>
      </c>
      <c r="X41" s="100">
        <v>5.6882610504602003</v>
      </c>
      <c r="Y41" s="100">
        <v>7.6215880606494171</v>
      </c>
      <c r="Z41" s="100">
        <v>3.2097543408338565</v>
      </c>
      <c r="AA41" s="100">
        <v>2.9579352183098013</v>
      </c>
      <c r="AB41" s="100">
        <v>19.477538671347276</v>
      </c>
      <c r="AC41" s="100">
        <v>6.9162689726584459E-2</v>
      </c>
      <c r="AD41" s="100">
        <v>3.7578240818508637</v>
      </c>
      <c r="AE41" s="101"/>
      <c r="AF41" s="100">
        <v>177700.66716700001</v>
      </c>
      <c r="AG41" s="100">
        <v>22101.329283128343</v>
      </c>
      <c r="AH41" s="100">
        <v>123033.98226000002</v>
      </c>
      <c r="AI41" s="100">
        <v>11093.167157608979</v>
      </c>
      <c r="AJ41" s="100" t="s">
        <v>444</v>
      </c>
      <c r="AK41" s="100" t="s">
        <v>444</v>
      </c>
      <c r="AL41" s="29" t="s">
        <v>49</v>
      </c>
    </row>
    <row r="42" spans="1:38" ht="26.25" customHeight="1" thickBot="1" x14ac:dyDescent="0.3">
      <c r="A42" s="40" t="s">
        <v>70</v>
      </c>
      <c r="B42" s="40" t="s">
        <v>107</v>
      </c>
      <c r="C42" s="41" t="s">
        <v>108</v>
      </c>
      <c r="D42" s="42"/>
      <c r="E42" s="100">
        <v>0.12521635331016234</v>
      </c>
      <c r="F42" s="100">
        <v>1.6533426526055601</v>
      </c>
      <c r="G42" s="100">
        <v>1.1487895338420005E-2</v>
      </c>
      <c r="H42" s="100">
        <v>1.5645675131290769E-4</v>
      </c>
      <c r="I42" s="100" t="s">
        <v>442</v>
      </c>
      <c r="J42" s="100" t="s">
        <v>442</v>
      </c>
      <c r="K42" s="100" t="s">
        <v>442</v>
      </c>
      <c r="L42" s="100" t="s">
        <v>442</v>
      </c>
      <c r="M42" s="100">
        <v>13.387313853796385</v>
      </c>
      <c r="N42" s="100">
        <v>0.74131132654791965</v>
      </c>
      <c r="O42" s="100">
        <v>1.9653240856364005E-4</v>
      </c>
      <c r="P42" s="100" t="s">
        <v>443</v>
      </c>
      <c r="Q42" s="100" t="s">
        <v>443</v>
      </c>
      <c r="R42" s="100">
        <v>1.3772039366290259E-3</v>
      </c>
      <c r="S42" s="100">
        <v>4.1756831026914229E-2</v>
      </c>
      <c r="T42" s="100">
        <v>1.4055788272794253E-3</v>
      </c>
      <c r="U42" s="100">
        <v>1.9146092301350006E-4</v>
      </c>
      <c r="V42" s="100">
        <v>2.2360843978954999E-2</v>
      </c>
      <c r="W42" s="100" t="s">
        <v>443</v>
      </c>
      <c r="X42" s="100">
        <v>6.842971235956701E-4</v>
      </c>
      <c r="Y42" s="100">
        <v>6.9792960276367005E-4</v>
      </c>
      <c r="Z42" s="100" t="s">
        <v>443</v>
      </c>
      <c r="AA42" s="100" t="s">
        <v>443</v>
      </c>
      <c r="AB42" s="100">
        <v>1.3822267363593403E-3</v>
      </c>
      <c r="AC42" s="100" t="s">
        <v>444</v>
      </c>
      <c r="AD42" s="100" t="s">
        <v>444</v>
      </c>
      <c r="AE42" s="101"/>
      <c r="AF42" s="100">
        <v>838.11822932777068</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2.6291126030359995</v>
      </c>
      <c r="F43" s="100">
        <v>0.54525363820700001</v>
      </c>
      <c r="G43" s="100">
        <v>28.739578177282997</v>
      </c>
      <c r="H43" s="100">
        <v>4.2680000000000005E-5</v>
      </c>
      <c r="I43" s="100" t="s">
        <v>442</v>
      </c>
      <c r="J43" s="100" t="s">
        <v>442</v>
      </c>
      <c r="K43" s="100" t="s">
        <v>442</v>
      </c>
      <c r="L43" s="100" t="s">
        <v>442</v>
      </c>
      <c r="M43" s="100">
        <v>4.9021914857180002</v>
      </c>
      <c r="N43" s="100">
        <v>0.5832244519948</v>
      </c>
      <c r="O43" s="100">
        <v>1.158403845407E-2</v>
      </c>
      <c r="P43" s="100">
        <v>1.6311360513999999E-2</v>
      </c>
      <c r="Q43" s="100">
        <v>2.8935862295139999E-2</v>
      </c>
      <c r="R43" s="100">
        <v>0.40775207064999996</v>
      </c>
      <c r="S43" s="100">
        <v>0.11631800118900001</v>
      </c>
      <c r="T43" s="100">
        <v>3.8134000366764003</v>
      </c>
      <c r="U43" s="100">
        <v>4.0153153951399999E-3</v>
      </c>
      <c r="V43" s="100">
        <v>0.6998498768050001</v>
      </c>
      <c r="W43" s="100">
        <v>1.0133868606999998</v>
      </c>
      <c r="X43" s="100">
        <v>0.24363292364499997</v>
      </c>
      <c r="Y43" s="100">
        <v>0.32511818822000005</v>
      </c>
      <c r="Z43" s="100">
        <v>0.138136625534</v>
      </c>
      <c r="AA43" s="100">
        <v>0.10808782266400001</v>
      </c>
      <c r="AB43" s="100">
        <v>0.814975560042</v>
      </c>
      <c r="AC43" s="100">
        <v>1.222795E-3</v>
      </c>
      <c r="AD43" s="100">
        <v>0.33528249999999998</v>
      </c>
      <c r="AE43" s="101"/>
      <c r="AF43" s="100">
        <v>22738.587048555</v>
      </c>
      <c r="AG43" s="100">
        <v>1972.25</v>
      </c>
      <c r="AH43" s="100">
        <v>1543.75</v>
      </c>
      <c r="AI43" s="100" t="s">
        <v>444</v>
      </c>
      <c r="AJ43" s="100" t="s">
        <v>444</v>
      </c>
      <c r="AK43" s="100" t="s">
        <v>444</v>
      </c>
      <c r="AL43" s="29" t="s">
        <v>49</v>
      </c>
    </row>
    <row r="44" spans="1:38" ht="26.25" customHeight="1" thickBot="1" x14ac:dyDescent="0.3">
      <c r="A44" s="40" t="s">
        <v>70</v>
      </c>
      <c r="B44" s="40" t="s">
        <v>111</v>
      </c>
      <c r="C44" s="41" t="s">
        <v>112</v>
      </c>
      <c r="D44" s="42"/>
      <c r="E44" s="100">
        <v>6.7649511670268669</v>
      </c>
      <c r="F44" s="100">
        <v>4.3981662781691728</v>
      </c>
      <c r="G44" s="100">
        <v>0.80966373630801314</v>
      </c>
      <c r="H44" s="100">
        <v>1.3961091986012695E-3</v>
      </c>
      <c r="I44" s="100" t="s">
        <v>442</v>
      </c>
      <c r="J44" s="100" t="s">
        <v>442</v>
      </c>
      <c r="K44" s="100" t="s">
        <v>442</v>
      </c>
      <c r="L44" s="100" t="s">
        <v>442</v>
      </c>
      <c r="M44" s="100">
        <v>9.6675582158375857</v>
      </c>
      <c r="N44" s="100">
        <v>0.43757259937596876</v>
      </c>
      <c r="O44" s="100">
        <v>4.2417870895538499E-3</v>
      </c>
      <c r="P44" s="100">
        <v>4.1443000000000003E-4</v>
      </c>
      <c r="Q44" s="100">
        <v>6.2509699999999998E-3</v>
      </c>
      <c r="R44" s="100">
        <v>1.3833836147660691E-2</v>
      </c>
      <c r="S44" s="100">
        <v>0.57467392980935172</v>
      </c>
      <c r="T44" s="100">
        <v>1.7597349511874374E-2</v>
      </c>
      <c r="U44" s="100">
        <v>1.8817566547107423E-3</v>
      </c>
      <c r="V44" s="100">
        <v>0.33331775266194119</v>
      </c>
      <c r="W44" s="100">
        <v>4.0752200000000001E-3</v>
      </c>
      <c r="X44" s="100">
        <v>5.7602470643982277E-3</v>
      </c>
      <c r="Y44" s="100">
        <v>9.2919542866277127E-3</v>
      </c>
      <c r="Z44" s="100">
        <v>4.7400000000000006E-9</v>
      </c>
      <c r="AA44" s="100">
        <v>6.8999999999999997E-9</v>
      </c>
      <c r="AB44" s="100">
        <v>1.5052213001025942E-2</v>
      </c>
      <c r="AC44" s="100" t="s">
        <v>444</v>
      </c>
      <c r="AD44" s="100" t="s">
        <v>444</v>
      </c>
      <c r="AE44" s="101"/>
      <c r="AF44" s="100">
        <v>8046.3741923972757</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0.55811324728736</v>
      </c>
      <c r="F45" s="100">
        <v>2.5054154706694001E-2</v>
      </c>
      <c r="G45" s="100">
        <v>0.18936600000000001</v>
      </c>
      <c r="H45" s="100">
        <v>9.4683000000000001E-5</v>
      </c>
      <c r="I45" s="100" t="s">
        <v>442</v>
      </c>
      <c r="J45" s="100" t="s">
        <v>442</v>
      </c>
      <c r="K45" s="100" t="s">
        <v>442</v>
      </c>
      <c r="L45" s="100" t="s">
        <v>442</v>
      </c>
      <c r="M45" s="100">
        <v>0.12463725819473</v>
      </c>
      <c r="N45" s="100">
        <v>9.4682999999999996E-4</v>
      </c>
      <c r="O45" s="100">
        <v>9.4683000000000001E-5</v>
      </c>
      <c r="P45" s="100">
        <v>4.7341499999999998E-4</v>
      </c>
      <c r="Q45" s="100">
        <v>4.7341499999999998E-4</v>
      </c>
      <c r="R45" s="100" t="s">
        <v>443</v>
      </c>
      <c r="S45" s="100">
        <v>4.7341499999999998E-4</v>
      </c>
      <c r="T45" s="100">
        <v>6.6278099999999998E-4</v>
      </c>
      <c r="U45" s="100">
        <v>1.8936599999999999E-3</v>
      </c>
      <c r="V45" s="100">
        <v>4.7341500000000003E-3</v>
      </c>
      <c r="W45" s="100" t="s">
        <v>443</v>
      </c>
      <c r="X45" s="100">
        <v>4.4105751514909001E-4</v>
      </c>
      <c r="Y45" s="100">
        <v>4.4105751514909001E-4</v>
      </c>
      <c r="Z45" s="100">
        <v>1.6781064037921001E-4</v>
      </c>
      <c r="AA45" s="100" t="s">
        <v>443</v>
      </c>
      <c r="AB45" s="100">
        <v>1.0499256706774001E-3</v>
      </c>
      <c r="AC45" s="100" t="s">
        <v>444</v>
      </c>
      <c r="AD45" s="100" t="s">
        <v>444</v>
      </c>
      <c r="AE45" s="101"/>
      <c r="AF45" s="100">
        <v>5852.57437693255</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1.0116100103223507</v>
      </c>
      <c r="F47" s="100">
        <v>0.22326719636342945</v>
      </c>
      <c r="G47" s="100">
        <v>2.473329926537313E-2</v>
      </c>
      <c r="H47" s="100">
        <v>1.0298938273544267E-5</v>
      </c>
      <c r="I47" s="100" t="s">
        <v>442</v>
      </c>
      <c r="J47" s="100" t="s">
        <v>442</v>
      </c>
      <c r="K47" s="100" t="s">
        <v>442</v>
      </c>
      <c r="L47" s="100" t="s">
        <v>442</v>
      </c>
      <c r="M47" s="100">
        <v>6.6257008779671063</v>
      </c>
      <c r="N47" s="100">
        <v>8.8256523135330997E-5</v>
      </c>
      <c r="O47" s="100">
        <v>1.808042884775445E-5</v>
      </c>
      <c r="P47" s="100" t="s">
        <v>443</v>
      </c>
      <c r="Q47" s="100" t="s">
        <v>443</v>
      </c>
      <c r="R47" s="100">
        <v>1.006854131731461E-4</v>
      </c>
      <c r="S47" s="100">
        <v>3.3675071062074678E-3</v>
      </c>
      <c r="T47" s="100">
        <v>1.0628688324744765E-4</v>
      </c>
      <c r="U47" s="100">
        <v>1.4036293503648905E-5</v>
      </c>
      <c r="V47" s="100">
        <v>1.6969044541237837E-3</v>
      </c>
      <c r="W47" s="100" t="s">
        <v>443</v>
      </c>
      <c r="X47" s="100">
        <v>4.4927890593096393E-5</v>
      </c>
      <c r="Y47" s="100">
        <v>5.98365498723678E-5</v>
      </c>
      <c r="Z47" s="100" t="s">
        <v>443</v>
      </c>
      <c r="AA47" s="100" t="s">
        <v>443</v>
      </c>
      <c r="AB47" s="100">
        <v>1.0476444046546421E-4</v>
      </c>
      <c r="AC47" s="100" t="s">
        <v>444</v>
      </c>
      <c r="AD47" s="100" t="s">
        <v>444</v>
      </c>
      <c r="AE47" s="101"/>
      <c r="AF47" s="100">
        <v>2872.8998246361125</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v>5.786056639999987E-4</v>
      </c>
      <c r="G48" s="100" t="s">
        <v>443</v>
      </c>
      <c r="H48" s="100" t="s">
        <v>443</v>
      </c>
      <c r="I48" s="100" t="s">
        <v>442</v>
      </c>
      <c r="J48" s="100" t="s">
        <v>442</v>
      </c>
      <c r="K48" s="100" t="s">
        <v>442</v>
      </c>
      <c r="L48" s="100" t="s">
        <v>442</v>
      </c>
      <c r="M48" s="100" t="s">
        <v>443</v>
      </c>
      <c r="N48" s="100" t="s">
        <v>444</v>
      </c>
      <c r="O48" s="100" t="s">
        <v>444</v>
      </c>
      <c r="P48" s="100" t="s">
        <v>444</v>
      </c>
      <c r="Q48" s="100" t="s">
        <v>444</v>
      </c>
      <c r="R48" s="100" t="s">
        <v>444</v>
      </c>
      <c r="S48" s="100" t="s">
        <v>444</v>
      </c>
      <c r="T48" s="100" t="s">
        <v>444</v>
      </c>
      <c r="U48" s="100" t="s">
        <v>444</v>
      </c>
      <c r="V48" s="100" t="s">
        <v>444</v>
      </c>
      <c r="W48" s="100" t="s">
        <v>444</v>
      </c>
      <c r="X48" s="100" t="s">
        <v>444</v>
      </c>
      <c r="Y48" s="100" t="s">
        <v>444</v>
      </c>
      <c r="Z48" s="100" t="s">
        <v>444</v>
      </c>
      <c r="AA48" s="100" t="s">
        <v>444</v>
      </c>
      <c r="AB48" s="100" t="s">
        <v>444</v>
      </c>
      <c r="AC48" s="100" t="s">
        <v>444</v>
      </c>
      <c r="AD48" s="100" t="s">
        <v>444</v>
      </c>
      <c r="AE48" s="101"/>
      <c r="AF48" s="100" t="s">
        <v>444</v>
      </c>
      <c r="AG48" s="100">
        <v>634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1.5453301770000001</v>
      </c>
      <c r="F49" s="100">
        <v>3.2712564400000002</v>
      </c>
      <c r="G49" s="100">
        <v>5.3839131149999995</v>
      </c>
      <c r="H49" s="100">
        <v>0.47677498400000001</v>
      </c>
      <c r="I49" s="100" t="s">
        <v>442</v>
      </c>
      <c r="J49" s="100" t="s">
        <v>442</v>
      </c>
      <c r="K49" s="100" t="s">
        <v>442</v>
      </c>
      <c r="L49" s="100" t="s">
        <v>442</v>
      </c>
      <c r="M49" s="100">
        <v>3.1374398180000003</v>
      </c>
      <c r="N49" s="100">
        <v>1.72644256</v>
      </c>
      <c r="O49" s="100">
        <v>0.33868264000000003</v>
      </c>
      <c r="P49" s="100">
        <v>8.7278399999999992E-2</v>
      </c>
      <c r="Q49" s="100">
        <v>0.13955831999999999</v>
      </c>
      <c r="R49" s="100">
        <v>1.21735024</v>
      </c>
      <c r="S49" s="100">
        <v>0.62733695999999994</v>
      </c>
      <c r="T49" s="100">
        <v>0.49090880000000003</v>
      </c>
      <c r="U49" s="100">
        <v>1.8653299999999998E-2</v>
      </c>
      <c r="V49" s="100">
        <v>1.5782825599999999</v>
      </c>
      <c r="W49" s="100">
        <v>2.1803039999999996</v>
      </c>
      <c r="X49" s="100">
        <v>3.7550079999999997</v>
      </c>
      <c r="Y49" s="100">
        <v>3.0912480000000002</v>
      </c>
      <c r="Z49" s="100">
        <v>2.6366959999999997</v>
      </c>
      <c r="AA49" s="100">
        <v>1.6956647999999999</v>
      </c>
      <c r="AB49" s="100">
        <v>11.1786168</v>
      </c>
      <c r="AC49" s="100" t="s">
        <v>444</v>
      </c>
      <c r="AD49" s="100" t="s">
        <v>444</v>
      </c>
      <c r="AE49" s="101"/>
      <c r="AF49" s="100" t="s">
        <v>444</v>
      </c>
      <c r="AG49" s="100" t="s">
        <v>444</v>
      </c>
      <c r="AH49" s="100" t="s">
        <v>444</v>
      </c>
      <c r="AI49" s="100" t="s">
        <v>444</v>
      </c>
      <c r="AJ49" s="100" t="s">
        <v>444</v>
      </c>
      <c r="AK49" s="100">
        <v>4228.7819999999992</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1198.8483120000001</v>
      </c>
      <c r="AL51" s="97" t="s">
        <v>431</v>
      </c>
    </row>
    <row r="52" spans="1:38" ht="26.25" customHeight="1" thickBot="1" x14ac:dyDescent="0.3">
      <c r="A52" s="40" t="s">
        <v>119</v>
      </c>
      <c r="B52" s="44" t="s">
        <v>129</v>
      </c>
      <c r="C52" s="46" t="s">
        <v>390</v>
      </c>
      <c r="D52" s="43"/>
      <c r="E52" s="100">
        <v>1.5155281999999999E-2</v>
      </c>
      <c r="F52" s="100">
        <v>16.896852256999999</v>
      </c>
      <c r="G52" s="100">
        <v>1.1420549999999999E-3</v>
      </c>
      <c r="H52" s="100" t="s">
        <v>444</v>
      </c>
      <c r="I52" s="100" t="s">
        <v>442</v>
      </c>
      <c r="J52" s="100" t="s">
        <v>442</v>
      </c>
      <c r="K52" s="100" t="s">
        <v>442</v>
      </c>
      <c r="L52" s="100" t="s">
        <v>442</v>
      </c>
      <c r="M52" s="100">
        <v>1.4697000000000001E-4</v>
      </c>
      <c r="N52" s="100">
        <v>1.0000000000000001E-5</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11.120571154379576</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4.0379001253380986</v>
      </c>
      <c r="AL53" s="29" t="s">
        <v>133</v>
      </c>
    </row>
    <row r="54" spans="1:38" ht="37.5" customHeight="1" thickBot="1" x14ac:dyDescent="0.3">
      <c r="A54" s="40" t="s">
        <v>119</v>
      </c>
      <c r="B54" s="44" t="s">
        <v>134</v>
      </c>
      <c r="C54" s="46" t="s">
        <v>135</v>
      </c>
      <c r="D54" s="43"/>
      <c r="E54" s="100" t="s">
        <v>444</v>
      </c>
      <c r="F54" s="100">
        <v>5.0821653390133203</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364590.17508210341</v>
      </c>
      <c r="AL54" s="29" t="s">
        <v>441</v>
      </c>
    </row>
    <row r="55" spans="1:38" ht="26.25" customHeight="1" thickBot="1" x14ac:dyDescent="0.3">
      <c r="A55" s="40" t="s">
        <v>119</v>
      </c>
      <c r="B55" s="44" t="s">
        <v>136</v>
      </c>
      <c r="C55" s="46" t="s">
        <v>137</v>
      </c>
      <c r="D55" s="43"/>
      <c r="E55" s="100" t="s">
        <v>443</v>
      </c>
      <c r="F55" s="100" t="s">
        <v>443</v>
      </c>
      <c r="G55" s="100">
        <v>9.6719999999999996E-5</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t="s">
        <v>444</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14.89960565</v>
      </c>
      <c r="F57" s="100">
        <v>0.20025541000000002</v>
      </c>
      <c r="G57" s="100">
        <v>4.3649429900000003</v>
      </c>
      <c r="H57" s="100">
        <v>0.219273</v>
      </c>
      <c r="I57" s="100" t="s">
        <v>442</v>
      </c>
      <c r="J57" s="100" t="s">
        <v>442</v>
      </c>
      <c r="K57" s="100" t="s">
        <v>442</v>
      </c>
      <c r="L57" s="100" t="s">
        <v>442</v>
      </c>
      <c r="M57" s="100">
        <v>13.874922250000001</v>
      </c>
      <c r="N57" s="100">
        <v>1.3751684</v>
      </c>
      <c r="O57" s="100">
        <v>4.3801299999999994E-2</v>
      </c>
      <c r="P57" s="100">
        <v>0.32527618000000003</v>
      </c>
      <c r="Q57" s="100">
        <v>0.12244092999999999</v>
      </c>
      <c r="R57" s="100">
        <v>0.3929242</v>
      </c>
      <c r="S57" s="100">
        <v>0.25279197999999997</v>
      </c>
      <c r="T57" s="100">
        <v>0.19854654999999999</v>
      </c>
      <c r="U57" s="100">
        <v>0.16246305</v>
      </c>
      <c r="V57" s="100">
        <v>3.9360656600000001</v>
      </c>
      <c r="W57" s="100">
        <v>0.72919400000000001</v>
      </c>
      <c r="X57" s="100">
        <v>4.5379447199999999E-2</v>
      </c>
      <c r="Y57" s="100">
        <v>5.3683205599999999E-2</v>
      </c>
      <c r="Z57" s="100">
        <v>3.2731536700000001E-2</v>
      </c>
      <c r="AA57" s="100">
        <v>4.10456768E-2</v>
      </c>
      <c r="AB57" s="100">
        <v>0.17283977009999998</v>
      </c>
      <c r="AC57" s="100">
        <v>8.7651500000000002</v>
      </c>
      <c r="AD57" s="100">
        <v>3.2046299999999999</v>
      </c>
      <c r="AE57" s="101"/>
      <c r="AF57" s="100" t="s">
        <v>444</v>
      </c>
      <c r="AG57" s="100" t="s">
        <v>444</v>
      </c>
      <c r="AH57" s="100" t="s">
        <v>444</v>
      </c>
      <c r="AI57" s="100" t="s">
        <v>444</v>
      </c>
      <c r="AJ57" s="100" t="s">
        <v>444</v>
      </c>
      <c r="AK57" s="100">
        <v>5386.5</v>
      </c>
      <c r="AL57" s="29" t="s">
        <v>143</v>
      </c>
    </row>
    <row r="58" spans="1:38" ht="26.25" customHeight="1" thickBot="1" x14ac:dyDescent="0.3">
      <c r="A58" s="40" t="s">
        <v>53</v>
      </c>
      <c r="B58" s="40" t="s">
        <v>144</v>
      </c>
      <c r="C58" s="41" t="s">
        <v>145</v>
      </c>
      <c r="D58" s="42"/>
      <c r="E58" s="100">
        <v>2.5084978099999997</v>
      </c>
      <c r="F58" s="100">
        <v>0.30476938000000003</v>
      </c>
      <c r="G58" s="100">
        <v>5.3334705000000007</v>
      </c>
      <c r="H58" s="100">
        <v>1.2787560000000002E-2</v>
      </c>
      <c r="I58" s="100" t="s">
        <v>442</v>
      </c>
      <c r="J58" s="100" t="s">
        <v>442</v>
      </c>
      <c r="K58" s="100" t="s">
        <v>442</v>
      </c>
      <c r="L58" s="100" t="s">
        <v>442</v>
      </c>
      <c r="M58" s="100">
        <v>13.695100359999998</v>
      </c>
      <c r="N58" s="100">
        <v>0.43399167999999999</v>
      </c>
      <c r="O58" s="100">
        <v>2.56825E-2</v>
      </c>
      <c r="P58" s="100">
        <v>3.5691960000000002E-2</v>
      </c>
      <c r="Q58" s="100">
        <v>2.1833870000000002E-2</v>
      </c>
      <c r="R58" s="100">
        <v>0.14105147000000001</v>
      </c>
      <c r="S58" s="100">
        <v>0.23016167000000001</v>
      </c>
      <c r="T58" s="100">
        <v>0.31112175000000003</v>
      </c>
      <c r="U58" s="100">
        <v>0.33516715999999996</v>
      </c>
      <c r="V58" s="100">
        <v>0.77405102000000003</v>
      </c>
      <c r="W58" s="100">
        <v>0.13635758000000001</v>
      </c>
      <c r="X58" s="100">
        <v>5.2091785800000004E-3</v>
      </c>
      <c r="Y58" s="100">
        <v>3.3869784500000001E-3</v>
      </c>
      <c r="Z58" s="100">
        <v>1.4572094300000001E-3</v>
      </c>
      <c r="AA58" s="100">
        <v>1.28742409E-3</v>
      </c>
      <c r="AB58" s="100">
        <v>1.13408094E-2</v>
      </c>
      <c r="AC58" s="100" t="s">
        <v>444</v>
      </c>
      <c r="AD58" s="100">
        <v>9.0879999999999989E-2</v>
      </c>
      <c r="AE58" s="101"/>
      <c r="AF58" s="100" t="s">
        <v>444</v>
      </c>
      <c r="AG58" s="100" t="s">
        <v>444</v>
      </c>
      <c r="AH58" s="100" t="s">
        <v>444</v>
      </c>
      <c r="AI58" s="100" t="s">
        <v>444</v>
      </c>
      <c r="AJ58" s="100" t="s">
        <v>444</v>
      </c>
      <c r="AK58" s="100">
        <v>2493.422</v>
      </c>
      <c r="AL58" s="29" t="s">
        <v>146</v>
      </c>
    </row>
    <row r="59" spans="1:38" ht="26.25" customHeight="1" thickBot="1" x14ac:dyDescent="0.3">
      <c r="A59" s="40" t="s">
        <v>53</v>
      </c>
      <c r="B59" s="48" t="s">
        <v>147</v>
      </c>
      <c r="C59" s="41" t="s">
        <v>400</v>
      </c>
      <c r="D59" s="42"/>
      <c r="E59" s="100">
        <v>6.8396675029999994</v>
      </c>
      <c r="F59" s="100">
        <v>0.58834377999999998</v>
      </c>
      <c r="G59" s="100">
        <v>10.164417341</v>
      </c>
      <c r="H59" s="100">
        <v>0.26804455999999999</v>
      </c>
      <c r="I59" s="100" t="s">
        <v>442</v>
      </c>
      <c r="J59" s="100" t="s">
        <v>442</v>
      </c>
      <c r="K59" s="100" t="s">
        <v>442</v>
      </c>
      <c r="L59" s="100" t="s">
        <v>442</v>
      </c>
      <c r="M59" s="100">
        <v>0.215423007</v>
      </c>
      <c r="N59" s="100">
        <v>2.7307871200000005</v>
      </c>
      <c r="O59" s="100">
        <v>3.1880700000000005E-2</v>
      </c>
      <c r="P59" s="100">
        <v>3.7371460000000002E-2</v>
      </c>
      <c r="Q59" s="100">
        <v>0.10023575</v>
      </c>
      <c r="R59" s="100">
        <v>0.43008109999999999</v>
      </c>
      <c r="S59" s="100">
        <v>0.35814506000000002</v>
      </c>
      <c r="T59" s="100">
        <v>0.61219391000000012</v>
      </c>
      <c r="U59" s="100">
        <v>0.96697872000000007</v>
      </c>
      <c r="V59" s="100">
        <v>12.136124019999999</v>
      </c>
      <c r="W59" s="100">
        <v>0.11812510600000001</v>
      </c>
      <c r="X59" s="100">
        <v>3.4732795099999998E-2</v>
      </c>
      <c r="Y59" s="100">
        <v>5.2881782539999998E-2</v>
      </c>
      <c r="Z59" s="100">
        <v>5.2104291140000002E-2</v>
      </c>
      <c r="AA59" s="100">
        <v>5.2092599539999992E-2</v>
      </c>
      <c r="AB59" s="100">
        <v>0.19181446836999999</v>
      </c>
      <c r="AC59" s="100" t="s">
        <v>444</v>
      </c>
      <c r="AD59" s="100">
        <v>0.13150000000000001</v>
      </c>
      <c r="AE59" s="101"/>
      <c r="AF59" s="100" t="s">
        <v>444</v>
      </c>
      <c r="AG59" s="100" t="s">
        <v>444</v>
      </c>
      <c r="AH59" s="100" t="s">
        <v>444</v>
      </c>
      <c r="AI59" s="100" t="s">
        <v>444</v>
      </c>
      <c r="AJ59" s="100" t="s">
        <v>444</v>
      </c>
      <c r="AK59" s="100">
        <v>1674.7844808763734</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0.28733205799999995</v>
      </c>
      <c r="F63" s="100">
        <v>2.9566611229999999</v>
      </c>
      <c r="G63" s="100">
        <v>2.891368366</v>
      </c>
      <c r="H63" s="100" t="s">
        <v>443</v>
      </c>
      <c r="I63" s="100" t="s">
        <v>442</v>
      </c>
      <c r="J63" s="100" t="s">
        <v>442</v>
      </c>
      <c r="K63" s="100" t="s">
        <v>442</v>
      </c>
      <c r="L63" s="100" t="s">
        <v>442</v>
      </c>
      <c r="M63" s="100">
        <v>0.43254256900000004</v>
      </c>
      <c r="N63" s="100">
        <v>1.7349E-2</v>
      </c>
      <c r="O63" s="100" t="s">
        <v>443</v>
      </c>
      <c r="P63" s="100">
        <v>3.5899999999999994E-4</v>
      </c>
      <c r="Q63" s="100" t="s">
        <v>443</v>
      </c>
      <c r="R63" s="100" t="s">
        <v>443</v>
      </c>
      <c r="S63" s="100" t="s">
        <v>443</v>
      </c>
      <c r="T63" s="100" t="s">
        <v>443</v>
      </c>
      <c r="U63" s="100" t="s">
        <v>443</v>
      </c>
      <c r="V63" s="100" t="s">
        <v>443</v>
      </c>
      <c r="W63" s="100">
        <v>0.58509680500000005</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0.57644820000000008</v>
      </c>
      <c r="F64" s="100" t="s">
        <v>445</v>
      </c>
      <c r="G64" s="100" t="s">
        <v>443</v>
      </c>
      <c r="H64" s="100" t="s">
        <v>443</v>
      </c>
      <c r="I64" s="100" t="s">
        <v>442</v>
      </c>
      <c r="J64" s="100" t="s">
        <v>442</v>
      </c>
      <c r="K64" s="100" t="s">
        <v>442</v>
      </c>
      <c r="L64" s="100" t="s">
        <v>442</v>
      </c>
      <c r="M64" s="100">
        <v>4.6528399999999998E-2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293</v>
      </c>
      <c r="AL64" s="29" t="s">
        <v>158</v>
      </c>
    </row>
    <row r="65" spans="1:38" ht="26.25" customHeight="1" thickBot="1" x14ac:dyDescent="0.3">
      <c r="A65" s="40" t="s">
        <v>53</v>
      </c>
      <c r="B65" s="44" t="s">
        <v>159</v>
      </c>
      <c r="C65" s="41" t="s">
        <v>160</v>
      </c>
      <c r="D65" s="42"/>
      <c r="E65" s="100">
        <v>3.4167272</v>
      </c>
      <c r="F65" s="100" t="s">
        <v>444</v>
      </c>
      <c r="G65" s="100" t="s">
        <v>443</v>
      </c>
      <c r="H65" s="100" t="s">
        <v>443</v>
      </c>
      <c r="I65" s="100" t="s">
        <v>442</v>
      </c>
      <c r="J65" s="100" t="s">
        <v>442</v>
      </c>
      <c r="K65" s="100" t="s">
        <v>442</v>
      </c>
      <c r="L65" s="100" t="s">
        <v>442</v>
      </c>
      <c r="M65" s="100">
        <v>0.31025770000000003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1395.222</v>
      </c>
      <c r="AL65" s="29" t="s">
        <v>161</v>
      </c>
    </row>
    <row r="66" spans="1:38" ht="26.25" customHeight="1" thickBot="1" x14ac:dyDescent="0.3">
      <c r="A66" s="40" t="s">
        <v>53</v>
      </c>
      <c r="B66" s="44" t="s">
        <v>162</v>
      </c>
      <c r="C66" s="41" t="s">
        <v>163</v>
      </c>
      <c r="D66" s="42"/>
      <c r="E66" s="100">
        <v>3.4751999999999998E-2</v>
      </c>
      <c r="F66" s="100" t="s">
        <v>444</v>
      </c>
      <c r="G66" s="100" t="s">
        <v>444</v>
      </c>
      <c r="H66" s="100" t="s">
        <v>444</v>
      </c>
      <c r="I66" s="100" t="s">
        <v>442</v>
      </c>
      <c r="J66" s="100" t="s">
        <v>442</v>
      </c>
      <c r="K66" s="100" t="s">
        <v>442</v>
      </c>
      <c r="L66" s="100" t="s">
        <v>442</v>
      </c>
      <c r="M66" s="100" t="s">
        <v>444</v>
      </c>
      <c r="N66" s="100" t="s">
        <v>444</v>
      </c>
      <c r="O66" s="100" t="s">
        <v>444</v>
      </c>
      <c r="P66" s="100" t="s">
        <v>444</v>
      </c>
      <c r="Q66" s="100" t="s">
        <v>444</v>
      </c>
      <c r="R66" s="100" t="s">
        <v>444</v>
      </c>
      <c r="S66" s="100" t="s">
        <v>444</v>
      </c>
      <c r="T66" s="100" t="s">
        <v>444</v>
      </c>
      <c r="U66" s="100" t="s">
        <v>444</v>
      </c>
      <c r="V66" s="100" t="s">
        <v>444</v>
      </c>
      <c r="W66" s="100" t="s">
        <v>444</v>
      </c>
      <c r="X66" s="100" t="s">
        <v>444</v>
      </c>
      <c r="Y66" s="100" t="s">
        <v>444</v>
      </c>
      <c r="Z66" s="100" t="s">
        <v>444</v>
      </c>
      <c r="AA66" s="100" t="s">
        <v>444</v>
      </c>
      <c r="AB66" s="100" t="s">
        <v>444</v>
      </c>
      <c r="AC66" s="100" t="s">
        <v>444</v>
      </c>
      <c r="AD66" s="100" t="s">
        <v>444</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2.068416E-2</v>
      </c>
      <c r="F68" s="100" t="s">
        <v>444</v>
      </c>
      <c r="G68" s="100">
        <v>1.15733522</v>
      </c>
      <c r="H68" s="100" t="s">
        <v>444</v>
      </c>
      <c r="I68" s="100" t="s">
        <v>442</v>
      </c>
      <c r="J68" s="100" t="s">
        <v>442</v>
      </c>
      <c r="K68" s="100" t="s">
        <v>442</v>
      </c>
      <c r="L68" s="100" t="s">
        <v>442</v>
      </c>
      <c r="M68" s="100">
        <v>5.0058990000000003E-3</v>
      </c>
      <c r="N68" s="100" t="s">
        <v>444</v>
      </c>
      <c r="O68" s="100" t="s">
        <v>444</v>
      </c>
      <c r="P68" s="100">
        <v>1.9000000000000001E-5</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5.4662020640000009</v>
      </c>
      <c r="F70" s="100">
        <v>26.1280961</v>
      </c>
      <c r="G70" s="100">
        <v>15.727453045999999</v>
      </c>
      <c r="H70" s="100">
        <v>1.6880041160000001</v>
      </c>
      <c r="I70" s="100" t="s">
        <v>442</v>
      </c>
      <c r="J70" s="100" t="s">
        <v>442</v>
      </c>
      <c r="K70" s="100" t="s">
        <v>442</v>
      </c>
      <c r="L70" s="100" t="s">
        <v>442</v>
      </c>
      <c r="M70" s="100">
        <v>8.8417815020000035</v>
      </c>
      <c r="N70" s="100">
        <v>0.27137</v>
      </c>
      <c r="O70" s="100">
        <v>1.4070000000000001E-2</v>
      </c>
      <c r="P70" s="100">
        <v>0.9830080000000001</v>
      </c>
      <c r="Q70" s="100">
        <v>1.3599999999999999E-2</v>
      </c>
      <c r="R70" s="100">
        <v>0.111</v>
      </c>
      <c r="S70" s="100">
        <v>3.95E-2</v>
      </c>
      <c r="T70" s="100">
        <v>2.283E-2</v>
      </c>
      <c r="U70" s="100">
        <v>6.6E-3</v>
      </c>
      <c r="V70" s="100">
        <v>0.66639000000000004</v>
      </c>
      <c r="W70" s="100">
        <v>0.14732810799999999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5.3401822769999994</v>
      </c>
      <c r="F72" s="100">
        <v>0.47952885999999995</v>
      </c>
      <c r="G72" s="100">
        <v>10.978160947000001</v>
      </c>
      <c r="H72" s="100" t="s">
        <v>443</v>
      </c>
      <c r="I72" s="100" t="s">
        <v>442</v>
      </c>
      <c r="J72" s="100" t="s">
        <v>442</v>
      </c>
      <c r="K72" s="100" t="s">
        <v>442</v>
      </c>
      <c r="L72" s="100" t="s">
        <v>442</v>
      </c>
      <c r="M72" s="100">
        <v>268.42225529399997</v>
      </c>
      <c r="N72" s="100">
        <v>38.116911049999999</v>
      </c>
      <c r="O72" s="100">
        <v>0.58798313000000002</v>
      </c>
      <c r="P72" s="100">
        <v>0.24100465000000001</v>
      </c>
      <c r="Q72" s="100">
        <v>2.2014116100000001</v>
      </c>
      <c r="R72" s="100">
        <v>35.110111630000006</v>
      </c>
      <c r="S72" s="100">
        <v>6.0512052199999999</v>
      </c>
      <c r="T72" s="100">
        <v>13.605410199999998</v>
      </c>
      <c r="U72" s="100">
        <v>0.19461265999999997</v>
      </c>
      <c r="V72" s="100">
        <v>48.829450810000004</v>
      </c>
      <c r="W72" s="100">
        <v>103.06306506</v>
      </c>
      <c r="X72" s="100">
        <v>5.0244030135199997</v>
      </c>
      <c r="Y72" s="100">
        <v>6.2615853164499997</v>
      </c>
      <c r="Z72" s="100">
        <v>3.4192295929900003</v>
      </c>
      <c r="AA72" s="100">
        <v>2.3424567839599995</v>
      </c>
      <c r="AB72" s="100">
        <v>17.04767470745</v>
      </c>
      <c r="AC72" s="100">
        <v>8.4704356194999999</v>
      </c>
      <c r="AD72" s="100">
        <v>77.128060000000005</v>
      </c>
      <c r="AE72" s="101"/>
      <c r="AF72" s="100" t="s">
        <v>444</v>
      </c>
      <c r="AG72" s="100" t="s">
        <v>444</v>
      </c>
      <c r="AH72" s="100" t="s">
        <v>444</v>
      </c>
      <c r="AI72" s="100" t="s">
        <v>444</v>
      </c>
      <c r="AJ72" s="100" t="s">
        <v>444</v>
      </c>
      <c r="AK72" s="100">
        <v>11548.745999999999</v>
      </c>
      <c r="AL72" s="29" t="s">
        <v>179</v>
      </c>
    </row>
    <row r="73" spans="1:38" ht="26.25" customHeight="1" thickBot="1" x14ac:dyDescent="0.3">
      <c r="A73" s="40" t="s">
        <v>53</v>
      </c>
      <c r="B73" s="40" t="s">
        <v>180</v>
      </c>
      <c r="C73" s="41" t="s">
        <v>181</v>
      </c>
      <c r="D73" s="42"/>
      <c r="E73" s="100">
        <v>7.0780000000000001E-3</v>
      </c>
      <c r="F73" s="100" t="s">
        <v>443</v>
      </c>
      <c r="G73" s="100">
        <v>0.65117599999999998</v>
      </c>
      <c r="H73" s="100" t="s">
        <v>446</v>
      </c>
      <c r="I73" s="100" t="s">
        <v>442</v>
      </c>
      <c r="J73" s="100" t="s">
        <v>442</v>
      </c>
      <c r="K73" s="100" t="s">
        <v>442</v>
      </c>
      <c r="L73" s="100" t="s">
        <v>442</v>
      </c>
      <c r="M73" s="100">
        <v>2.1233999999999999E-4</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0.12532519</v>
      </c>
      <c r="F74" s="100" t="s">
        <v>445</v>
      </c>
      <c r="G74" s="100">
        <v>7.7416599999999996E-4</v>
      </c>
      <c r="H74" s="100" t="s">
        <v>443</v>
      </c>
      <c r="I74" s="100" t="s">
        <v>442</v>
      </c>
      <c r="J74" s="100" t="s">
        <v>442</v>
      </c>
      <c r="K74" s="100" t="s">
        <v>442</v>
      </c>
      <c r="L74" s="100" t="s">
        <v>442</v>
      </c>
      <c r="M74" s="100">
        <v>0.122502104</v>
      </c>
      <c r="N74" s="100">
        <v>5.0000000000000004E-6</v>
      </c>
      <c r="O74" s="100" t="s">
        <v>445</v>
      </c>
      <c r="P74" s="100">
        <v>1.1400000000000001E-4</v>
      </c>
      <c r="Q74" s="100" t="s">
        <v>445</v>
      </c>
      <c r="R74" s="100" t="s">
        <v>445</v>
      </c>
      <c r="S74" s="100" t="s">
        <v>445</v>
      </c>
      <c r="T74" s="100" t="s">
        <v>443</v>
      </c>
      <c r="U74" s="100" t="s">
        <v>443</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0.38813499299999993</v>
      </c>
      <c r="F80" s="100">
        <v>0.58948999999999996</v>
      </c>
      <c r="G80" s="100">
        <v>6.8453689920000009</v>
      </c>
      <c r="H80" s="100" t="s">
        <v>443</v>
      </c>
      <c r="I80" s="100" t="s">
        <v>442</v>
      </c>
      <c r="J80" s="100" t="s">
        <v>442</v>
      </c>
      <c r="K80" s="100" t="s">
        <v>442</v>
      </c>
      <c r="L80" s="100" t="s">
        <v>442</v>
      </c>
      <c r="M80" s="100">
        <v>1.7642882940000002</v>
      </c>
      <c r="N80" s="100">
        <v>27.585598000000001</v>
      </c>
      <c r="O80" s="100">
        <v>2.2936359999999998</v>
      </c>
      <c r="P80" s="100">
        <v>3.9047000000000005E-2</v>
      </c>
      <c r="Q80" s="100">
        <v>1.61307</v>
      </c>
      <c r="R80" s="100">
        <v>4.7739999999999996E-3</v>
      </c>
      <c r="S80" s="100">
        <v>2.6703420000000002</v>
      </c>
      <c r="T80" s="100" t="s">
        <v>443</v>
      </c>
      <c r="U80" s="100" t="s">
        <v>443</v>
      </c>
      <c r="V80" s="100">
        <v>81.826519999999974</v>
      </c>
      <c r="W80" s="100">
        <v>28.615559900000001</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9.7894968898176469</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9985686</v>
      </c>
      <c r="AL82" s="99" t="s">
        <v>440</v>
      </c>
    </row>
    <row r="83" spans="1:38" ht="26.25" customHeight="1" thickBot="1" x14ac:dyDescent="0.3">
      <c r="A83" s="40" t="s">
        <v>53</v>
      </c>
      <c r="B83" s="51" t="s">
        <v>209</v>
      </c>
      <c r="C83" s="52" t="s">
        <v>210</v>
      </c>
      <c r="D83" s="42"/>
      <c r="E83" s="100" t="s">
        <v>443</v>
      </c>
      <c r="F83" s="100">
        <v>4.099121156565097E-2</v>
      </c>
      <c r="G83" s="100" t="s">
        <v>443</v>
      </c>
      <c r="H83" s="100" t="s">
        <v>444</v>
      </c>
      <c r="I83" s="100" t="s">
        <v>442</v>
      </c>
      <c r="J83" s="100" t="s">
        <v>442</v>
      </c>
      <c r="K83" s="100" t="s">
        <v>442</v>
      </c>
      <c r="L83" s="100" t="s">
        <v>442</v>
      </c>
      <c r="M83" s="100" t="s">
        <v>443</v>
      </c>
      <c r="N83" s="100" t="s">
        <v>444</v>
      </c>
      <c r="O83" s="100" t="s">
        <v>444</v>
      </c>
      <c r="P83" s="100" t="s">
        <v>444</v>
      </c>
      <c r="Q83" s="100" t="s">
        <v>444</v>
      </c>
      <c r="R83" s="100" t="s">
        <v>444</v>
      </c>
      <c r="S83" s="100" t="s">
        <v>444</v>
      </c>
      <c r="T83" s="100" t="s">
        <v>444</v>
      </c>
      <c r="U83" s="100" t="s">
        <v>444</v>
      </c>
      <c r="V83" s="100" t="s">
        <v>444</v>
      </c>
      <c r="W83" s="100">
        <v>0.154</v>
      </c>
      <c r="X83" s="100">
        <v>1.9337324350000001E-3</v>
      </c>
      <c r="Y83" s="100">
        <v>5.9560944143E-3</v>
      </c>
      <c r="Z83" s="100">
        <v>7.706155445655E-3</v>
      </c>
      <c r="AA83" s="100">
        <v>1.8461694565499999E-4</v>
      </c>
      <c r="AB83" s="100">
        <v>1.5780599241000001E-2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1.1163198999999999E-2</v>
      </c>
      <c r="F84" s="100">
        <v>0.02</v>
      </c>
      <c r="G84" s="100">
        <v>5.1275007999999997E-2</v>
      </c>
      <c r="H84" s="100" t="s">
        <v>444</v>
      </c>
      <c r="I84" s="100" t="s">
        <v>442</v>
      </c>
      <c r="J84" s="100" t="s">
        <v>442</v>
      </c>
      <c r="K84" s="100" t="s">
        <v>442</v>
      </c>
      <c r="L84" s="100" t="s">
        <v>442</v>
      </c>
      <c r="M84" s="100">
        <v>2.9460460000000003E-3</v>
      </c>
      <c r="N84" s="100">
        <v>4.3199999999999998E-4</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7.2249079000000008E-2</v>
      </c>
      <c r="F85" s="100">
        <v>45.894491966145253</v>
      </c>
      <c r="G85" s="100">
        <v>1.0575463E-2</v>
      </c>
      <c r="H85" s="100" t="s">
        <v>443</v>
      </c>
      <c r="I85" s="100" t="s">
        <v>442</v>
      </c>
      <c r="J85" s="100" t="s">
        <v>442</v>
      </c>
      <c r="K85" s="100" t="s">
        <v>442</v>
      </c>
      <c r="L85" s="100" t="s">
        <v>442</v>
      </c>
      <c r="M85" s="100">
        <v>4.0573466999999995E-2</v>
      </c>
      <c r="N85" s="100">
        <v>1.0274999999999999E-2</v>
      </c>
      <c r="O85" s="100" t="s">
        <v>443</v>
      </c>
      <c r="P85" s="100">
        <v>8.3999999999999995E-5</v>
      </c>
      <c r="Q85" s="100" t="s">
        <v>443</v>
      </c>
      <c r="R85" s="100">
        <v>0.13999200000000001</v>
      </c>
      <c r="S85" s="100">
        <v>5.934E-3</v>
      </c>
      <c r="T85" s="100">
        <v>3.4590000000000003E-2</v>
      </c>
      <c r="U85" s="100" t="s">
        <v>443</v>
      </c>
      <c r="V85" s="100">
        <v>0.149563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6.3004973799999995</v>
      </c>
      <c r="G86" s="100" t="s">
        <v>443</v>
      </c>
      <c r="H86" s="100" t="s">
        <v>443</v>
      </c>
      <c r="I86" s="100" t="s">
        <v>442</v>
      </c>
      <c r="J86" s="100" t="s">
        <v>442</v>
      </c>
      <c r="K86" s="100" t="s">
        <v>442</v>
      </c>
      <c r="L86" s="100" t="s">
        <v>442</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2.6268215904519998</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960324</v>
      </c>
      <c r="AL87" s="29" t="s">
        <v>217</v>
      </c>
    </row>
    <row r="88" spans="1:38" ht="26.25" customHeight="1" thickBot="1" x14ac:dyDescent="0.3">
      <c r="A88" s="40" t="s">
        <v>206</v>
      </c>
      <c r="B88" s="46" t="s">
        <v>220</v>
      </c>
      <c r="C88" s="50" t="s">
        <v>221</v>
      </c>
      <c r="D88" s="42"/>
      <c r="E88" s="100">
        <v>1.1578026999999999E-2</v>
      </c>
      <c r="F88" s="100">
        <v>13.884010315586949</v>
      </c>
      <c r="G88" s="100">
        <v>6.1514999999999996E-5</v>
      </c>
      <c r="H88" s="100" t="s">
        <v>443</v>
      </c>
      <c r="I88" s="100" t="s">
        <v>442</v>
      </c>
      <c r="J88" s="100" t="s">
        <v>442</v>
      </c>
      <c r="K88" s="100" t="s">
        <v>442</v>
      </c>
      <c r="L88" s="100" t="s">
        <v>442</v>
      </c>
      <c r="M88" s="100">
        <v>5.7494729999999997E-3</v>
      </c>
      <c r="N88" s="100">
        <v>0.31946400000000003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1.30857E-3</v>
      </c>
      <c r="F89" s="100">
        <v>13.447198618000002</v>
      </c>
      <c r="G89" s="100">
        <v>1.8166000000000002E-5</v>
      </c>
      <c r="H89" s="100">
        <v>3.3510000000000001E-4</v>
      </c>
      <c r="I89" s="100" t="s">
        <v>442</v>
      </c>
      <c r="J89" s="100" t="s">
        <v>442</v>
      </c>
      <c r="K89" s="100" t="s">
        <v>442</v>
      </c>
      <c r="L89" s="100" t="s">
        <v>442</v>
      </c>
      <c r="M89" s="100">
        <v>1.30857E-3</v>
      </c>
      <c r="N89" s="100" t="s">
        <v>444</v>
      </c>
      <c r="O89" s="100" t="s">
        <v>444</v>
      </c>
      <c r="P89" s="100">
        <v>3.0000000000000001E-6</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6.3069195756000003</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3.6315139566364896E-2</v>
      </c>
      <c r="F91" s="100">
        <v>0.11357301172746181</v>
      </c>
      <c r="G91" s="100">
        <v>1.6318857435016515E-2</v>
      </c>
      <c r="H91" s="100">
        <v>8.2326045779658491E-2</v>
      </c>
      <c r="I91" s="100" t="s">
        <v>442</v>
      </c>
      <c r="J91" s="100" t="s">
        <v>442</v>
      </c>
      <c r="K91" s="100" t="s">
        <v>442</v>
      </c>
      <c r="L91" s="100" t="s">
        <v>442</v>
      </c>
      <c r="M91" s="100">
        <v>1.1086666233439715</v>
      </c>
      <c r="N91" s="100">
        <v>1.6640479994465194</v>
      </c>
      <c r="O91" s="100">
        <v>0.16414680054594613</v>
      </c>
      <c r="P91" s="100">
        <v>2.898060044217065E-3</v>
      </c>
      <c r="Q91" s="100">
        <v>2.9455371575404553E-3</v>
      </c>
      <c r="R91" s="100">
        <v>0.26154079011785369</v>
      </c>
      <c r="S91" s="100">
        <v>10.241987499075016</v>
      </c>
      <c r="T91" s="100">
        <v>0.49399482902561931</v>
      </c>
      <c r="U91" s="100">
        <v>5.4047696043223223E-2</v>
      </c>
      <c r="V91" s="100">
        <v>5.9247485018960395</v>
      </c>
      <c r="W91" s="100">
        <v>1.9837611526335084E-3</v>
      </c>
      <c r="X91" s="100">
        <v>2.2019737624231943E-3</v>
      </c>
      <c r="Y91" s="100">
        <v>8.9269206488507881E-4</v>
      </c>
      <c r="Z91" s="100">
        <v>8.9269206488507881E-4</v>
      </c>
      <c r="AA91" s="100">
        <v>8.9269206488507881E-4</v>
      </c>
      <c r="AB91" s="100">
        <v>4.8800499564784303E-3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3.7438820000000005E-2</v>
      </c>
      <c r="F92" s="100">
        <v>0.69028790000000007</v>
      </c>
      <c r="G92" s="100">
        <v>0.68656143999999997</v>
      </c>
      <c r="H92" s="100" t="s">
        <v>443</v>
      </c>
      <c r="I92" s="100" t="s">
        <v>442</v>
      </c>
      <c r="J92" s="100" t="s">
        <v>442</v>
      </c>
      <c r="K92" s="100" t="s">
        <v>442</v>
      </c>
      <c r="L92" s="100" t="s">
        <v>442</v>
      </c>
      <c r="M92" s="100">
        <v>1.712781E-2</v>
      </c>
      <c r="N92" s="100" t="s">
        <v>443</v>
      </c>
      <c r="O92" s="100" t="s">
        <v>443</v>
      </c>
      <c r="P92" s="100">
        <v>3.8999999999999999E-5</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227.893</v>
      </c>
      <c r="AL92" s="29" t="s">
        <v>229</v>
      </c>
    </row>
    <row r="93" spans="1:38" ht="26.25" customHeight="1" thickBot="1" x14ac:dyDescent="0.3">
      <c r="A93" s="40" t="s">
        <v>53</v>
      </c>
      <c r="B93" s="44" t="s">
        <v>230</v>
      </c>
      <c r="C93" s="41" t="s">
        <v>403</v>
      </c>
      <c r="D93" s="47"/>
      <c r="E93" s="100">
        <v>0.18487726900000001</v>
      </c>
      <c r="F93" s="100">
        <v>1.9999180319826331</v>
      </c>
      <c r="G93" s="100">
        <v>1.3766573580000003</v>
      </c>
      <c r="H93" s="100">
        <v>2.9783300000000001E-4</v>
      </c>
      <c r="I93" s="100" t="s">
        <v>442</v>
      </c>
      <c r="J93" s="100" t="s">
        <v>442</v>
      </c>
      <c r="K93" s="100" t="s">
        <v>442</v>
      </c>
      <c r="L93" s="100" t="s">
        <v>442</v>
      </c>
      <c r="M93" s="100">
        <v>0.44180168799999991</v>
      </c>
      <c r="N93" s="100">
        <v>1.2005999999999999E-2</v>
      </c>
      <c r="O93" s="100" t="s">
        <v>444</v>
      </c>
      <c r="P93" s="100">
        <v>3.7999999999999995E-5</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t="s">
        <v>443</v>
      </c>
      <c r="F95" s="100" t="s">
        <v>444</v>
      </c>
      <c r="G95" s="100" t="s">
        <v>443</v>
      </c>
      <c r="H95" s="100" t="s">
        <v>443</v>
      </c>
      <c r="I95" s="100" t="s">
        <v>442</v>
      </c>
      <c r="J95" s="100" t="s">
        <v>442</v>
      </c>
      <c r="K95" s="100" t="s">
        <v>442</v>
      </c>
      <c r="L95" s="100" t="s">
        <v>442</v>
      </c>
      <c r="M95" s="100" t="s">
        <v>443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21.099678679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t="s">
        <v>443</v>
      </c>
      <c r="I98" s="100" t="s">
        <v>442</v>
      </c>
      <c r="J98" s="100" t="s">
        <v>442</v>
      </c>
      <c r="K98" s="100" t="s">
        <v>442</v>
      </c>
      <c r="L98" s="100" t="s">
        <v>442</v>
      </c>
      <c r="M98" s="100" t="s">
        <v>443</v>
      </c>
      <c r="N98" s="100" t="s">
        <v>443</v>
      </c>
      <c r="O98" s="100" t="s">
        <v>443</v>
      </c>
      <c r="P98" s="100" t="s">
        <v>443</v>
      </c>
      <c r="Q98" s="100" t="s">
        <v>443</v>
      </c>
      <c r="R98" s="100" t="s">
        <v>443</v>
      </c>
      <c r="S98" s="100" t="s">
        <v>443</v>
      </c>
      <c r="T98" s="100" t="s">
        <v>443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0.38031504208414302</v>
      </c>
      <c r="F99" s="100">
        <v>8.4601012046426245</v>
      </c>
      <c r="G99" s="100" t="s">
        <v>444</v>
      </c>
      <c r="H99" s="100">
        <v>9.8434800542931917</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796.19599999999991</v>
      </c>
      <c r="AL99" s="29" t="s">
        <v>243</v>
      </c>
    </row>
    <row r="100" spans="1:38" ht="26.25" customHeight="1" thickBot="1" x14ac:dyDescent="0.3">
      <c r="A100" s="40" t="s">
        <v>241</v>
      </c>
      <c r="B100" s="40" t="s">
        <v>244</v>
      </c>
      <c r="C100" s="41" t="s">
        <v>406</v>
      </c>
      <c r="D100" s="54"/>
      <c r="E100" s="100">
        <v>0.59922550424566468</v>
      </c>
      <c r="F100" s="100">
        <v>14.96078473476847</v>
      </c>
      <c r="G100" s="100" t="s">
        <v>444</v>
      </c>
      <c r="H100" s="100">
        <v>13.705939614582437</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2467.942</v>
      </c>
      <c r="AL100" s="29" t="s">
        <v>243</v>
      </c>
    </row>
    <row r="101" spans="1:38" ht="26.25" customHeight="1" thickBot="1" x14ac:dyDescent="0.3">
      <c r="A101" s="40" t="s">
        <v>241</v>
      </c>
      <c r="B101" s="40" t="s">
        <v>245</v>
      </c>
      <c r="C101" s="41" t="s">
        <v>246</v>
      </c>
      <c r="D101" s="54"/>
      <c r="E101" s="100">
        <v>2.5338935332887584E-3</v>
      </c>
      <c r="F101" s="100">
        <v>4.8826484001575764E-2</v>
      </c>
      <c r="G101" s="100" t="s">
        <v>444</v>
      </c>
      <c r="H101" s="100">
        <v>9.3120196974842001E-2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175.02700000000002</v>
      </c>
      <c r="AL101" s="29" t="s">
        <v>243</v>
      </c>
    </row>
    <row r="102" spans="1:38" ht="26.25" customHeight="1" thickBot="1" x14ac:dyDescent="0.3">
      <c r="A102" s="40" t="s">
        <v>241</v>
      </c>
      <c r="B102" s="40" t="s">
        <v>247</v>
      </c>
      <c r="C102" s="41" t="s">
        <v>384</v>
      </c>
      <c r="D102" s="54"/>
      <c r="E102" s="100">
        <v>4.978731278539647E-2</v>
      </c>
      <c r="F102" s="100">
        <v>1.9784257890770935</v>
      </c>
      <c r="G102" s="100" t="s">
        <v>444</v>
      </c>
      <c r="H102" s="100">
        <v>18.116638541081109</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6550.2590000000009</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1.4132817785205481E-4</v>
      </c>
      <c r="F104" s="100">
        <v>5.4991024383561644E-3</v>
      </c>
      <c r="G104" s="100" t="s">
        <v>444</v>
      </c>
      <c r="H104" s="100">
        <v>4.9917510691945208E-3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8.8130000000000006</v>
      </c>
      <c r="AL104" s="29" t="s">
        <v>243</v>
      </c>
    </row>
    <row r="105" spans="1:38" ht="26.25" customHeight="1" thickBot="1" x14ac:dyDescent="0.3">
      <c r="A105" s="40" t="s">
        <v>241</v>
      </c>
      <c r="B105" s="40" t="s">
        <v>252</v>
      </c>
      <c r="C105" s="41" t="s">
        <v>253</v>
      </c>
      <c r="D105" s="54"/>
      <c r="E105" s="100">
        <v>6.8531284956103496E-3</v>
      </c>
      <c r="F105" s="100">
        <v>0.15491383178904111</v>
      </c>
      <c r="G105" s="100" t="s">
        <v>444</v>
      </c>
      <c r="H105" s="100">
        <v>0.14512118089113091</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21.154</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5.0114579427225157E-2</v>
      </c>
      <c r="F107" s="100">
        <v>1.910944035</v>
      </c>
      <c r="G107" s="100" t="s">
        <v>444</v>
      </c>
      <c r="H107" s="100">
        <v>0.94728710479323108</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11581.478999999999</v>
      </c>
      <c r="AL107" s="29" t="s">
        <v>243</v>
      </c>
    </row>
    <row r="108" spans="1:38" ht="26.25" customHeight="1" thickBot="1" x14ac:dyDescent="0.3">
      <c r="A108" s="40" t="s">
        <v>241</v>
      </c>
      <c r="B108" s="40" t="s">
        <v>257</v>
      </c>
      <c r="C108" s="41" t="s">
        <v>378</v>
      </c>
      <c r="D108" s="54"/>
      <c r="E108" s="100">
        <v>0.39529969481266275</v>
      </c>
      <c r="F108" s="100">
        <v>1.63696486</v>
      </c>
      <c r="G108" s="100" t="s">
        <v>444</v>
      </c>
      <c r="H108" s="100">
        <v>0.80986866168324356</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15157.082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5.2831778267283481E-3</v>
      </c>
      <c r="F110" s="100">
        <v>0.21462769599999998</v>
      </c>
      <c r="G110" s="100" t="s">
        <v>444</v>
      </c>
      <c r="H110" s="100">
        <v>9.6857072597667182E-2</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438.91300000000001</v>
      </c>
      <c r="AL110" s="29" t="s">
        <v>243</v>
      </c>
    </row>
    <row r="111" spans="1:38" ht="26.25" customHeight="1" thickBot="1" x14ac:dyDescent="0.3">
      <c r="A111" s="40" t="s">
        <v>241</v>
      </c>
      <c r="B111" s="40" t="s">
        <v>260</v>
      </c>
      <c r="C111" s="41" t="s">
        <v>374</v>
      </c>
      <c r="D111" s="54"/>
      <c r="E111" s="100">
        <v>4.1242999999999998E-5</v>
      </c>
      <c r="F111" s="100">
        <v>4.0137325000000001E-2</v>
      </c>
      <c r="G111" s="100" t="s">
        <v>444</v>
      </c>
      <c r="H111" s="100">
        <v>3.2828719999999999E-2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41.243000000000002</v>
      </c>
      <c r="AL111" s="29" t="s">
        <v>243</v>
      </c>
    </row>
    <row r="112" spans="1:38" ht="26.25" customHeight="1" thickBot="1" x14ac:dyDescent="0.3">
      <c r="A112" s="40" t="s">
        <v>261</v>
      </c>
      <c r="B112" s="40" t="s">
        <v>262</v>
      </c>
      <c r="C112" s="41" t="s">
        <v>263</v>
      </c>
      <c r="D112" s="42"/>
      <c r="E112" s="100">
        <v>8.2551498583999994</v>
      </c>
      <c r="F112" s="100" t="s">
        <v>444</v>
      </c>
      <c r="G112" s="100" t="s">
        <v>444</v>
      </c>
      <c r="H112" s="100">
        <v>5.9671223270000002</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206378746.45999998</v>
      </c>
      <c r="AL112" s="29" t="s">
        <v>416</v>
      </c>
    </row>
    <row r="113" spans="1:38" ht="26.25" customHeight="1" thickBot="1" x14ac:dyDescent="0.3">
      <c r="A113" s="40" t="s">
        <v>261</v>
      </c>
      <c r="B113" s="55" t="s">
        <v>264</v>
      </c>
      <c r="C113" s="56" t="s">
        <v>265</v>
      </c>
      <c r="D113" s="42"/>
      <c r="E113" s="100">
        <v>9.7173216486191247</v>
      </c>
      <c r="F113" s="100">
        <v>8.5567604084342506</v>
      </c>
      <c r="G113" s="100" t="s">
        <v>444</v>
      </c>
      <c r="H113" s="100">
        <v>66.525820937323203</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192537268.76371041</v>
      </c>
      <c r="AL113" s="97" t="s">
        <v>432</v>
      </c>
    </row>
    <row r="114" spans="1:38" ht="26.25" customHeight="1" thickBot="1" x14ac:dyDescent="0.3">
      <c r="A114" s="40" t="s">
        <v>261</v>
      </c>
      <c r="B114" s="55" t="s">
        <v>266</v>
      </c>
      <c r="C114" s="56" t="s">
        <v>385</v>
      </c>
      <c r="D114" s="42"/>
      <c r="E114" s="100" t="s">
        <v>443</v>
      </c>
      <c r="F114" s="100" t="s">
        <v>444</v>
      </c>
      <c r="G114" s="100" t="s">
        <v>444</v>
      </c>
      <c r="H114" s="100" t="s">
        <v>443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t="s">
        <v>443</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9.5584737341075698E-2</v>
      </c>
      <c r="G116" s="100" t="s">
        <v>444</v>
      </c>
      <c r="H116" s="100">
        <v>9.3913028237445388</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93759329.854948446</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747861.13</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1.1560111788</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1344199.0500000003</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2.4692597510000001</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4723.5864882859632</v>
      </c>
      <c r="AL125" s="29" t="s">
        <v>421</v>
      </c>
    </row>
    <row r="126" spans="1:38" ht="26.25" customHeight="1" thickBot="1" x14ac:dyDescent="0.3">
      <c r="A126" s="40" t="s">
        <v>286</v>
      </c>
      <c r="B126" s="40" t="s">
        <v>289</v>
      </c>
      <c r="C126" s="41" t="s">
        <v>290</v>
      </c>
      <c r="D126" s="42"/>
      <c r="E126" s="100" t="s">
        <v>443</v>
      </c>
      <c r="F126" s="100">
        <v>4.6700213869999996E-3</v>
      </c>
      <c r="G126" s="100" t="s">
        <v>444</v>
      </c>
      <c r="H126" s="100">
        <v>3.3120240000000002E-2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138.001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0.96228097800000012</v>
      </c>
      <c r="F128" s="100">
        <v>2.6533108264000002E-2</v>
      </c>
      <c r="G128" s="100">
        <v>0.91569584900000001</v>
      </c>
      <c r="H128" s="100">
        <v>4.3500000000000002E-7</v>
      </c>
      <c r="I128" s="100" t="s">
        <v>442</v>
      </c>
      <c r="J128" s="100" t="s">
        <v>442</v>
      </c>
      <c r="K128" s="100" t="s">
        <v>442</v>
      </c>
      <c r="L128" s="100" t="s">
        <v>442</v>
      </c>
      <c r="M128" s="100">
        <v>0.77988972899999998</v>
      </c>
      <c r="N128" s="100">
        <v>14.971566109999999</v>
      </c>
      <c r="O128" s="100">
        <v>0.78042585700000011</v>
      </c>
      <c r="P128" s="100">
        <v>0.98085446599999981</v>
      </c>
      <c r="Q128" s="100">
        <v>9.6658159000000007E-2</v>
      </c>
      <c r="R128" s="100">
        <v>9.5534119479999973</v>
      </c>
      <c r="S128" s="100">
        <v>1.5285437764999998</v>
      </c>
      <c r="T128" s="100">
        <v>8.4038017220000008</v>
      </c>
      <c r="U128" s="100">
        <v>3.0327906499999994E-2</v>
      </c>
      <c r="V128" s="100">
        <v>21.287630762500005</v>
      </c>
      <c r="W128" s="100">
        <v>92.003578502499991</v>
      </c>
      <c r="X128" s="100">
        <v>1.360878E-6</v>
      </c>
      <c r="Y128" s="100">
        <v>2.8999655E-6</v>
      </c>
      <c r="Z128" s="100">
        <v>1.5390875E-6</v>
      </c>
      <c r="AA128" s="100">
        <v>1.8793020000000002E-6</v>
      </c>
      <c r="AB128" s="100">
        <v>7.6792229999999988E-6</v>
      </c>
      <c r="AC128" s="100">
        <v>0.35893905399999998</v>
      </c>
      <c r="AD128" s="100">
        <v>3.0400000492999998E-2</v>
      </c>
      <c r="AE128" s="101"/>
      <c r="AF128" s="100" t="s">
        <v>444</v>
      </c>
      <c r="AG128" s="100" t="s">
        <v>444</v>
      </c>
      <c r="AH128" s="100" t="s">
        <v>444</v>
      </c>
      <c r="AI128" s="100" t="s">
        <v>444</v>
      </c>
      <c r="AJ128" s="100" t="s">
        <v>444</v>
      </c>
      <c r="AK128" s="100">
        <v>511.56798422574332</v>
      </c>
      <c r="AL128" s="29" t="s">
        <v>298</v>
      </c>
    </row>
    <row r="129" spans="1:38" ht="26.25" customHeight="1" thickBot="1" x14ac:dyDescent="0.3">
      <c r="A129" s="40" t="s">
        <v>286</v>
      </c>
      <c r="B129" s="44" t="s">
        <v>296</v>
      </c>
      <c r="C129" s="52" t="s">
        <v>297</v>
      </c>
      <c r="D129" s="42"/>
      <c r="E129" s="100">
        <v>5.6692192000000002E-2</v>
      </c>
      <c r="F129" s="100">
        <v>1.7960331980000001E-2</v>
      </c>
      <c r="G129" s="100">
        <v>2.1248786769999999</v>
      </c>
      <c r="H129" s="100" t="s">
        <v>445</v>
      </c>
      <c r="I129" s="100" t="s">
        <v>442</v>
      </c>
      <c r="J129" s="100" t="s">
        <v>442</v>
      </c>
      <c r="K129" s="100" t="s">
        <v>442</v>
      </c>
      <c r="L129" s="100" t="s">
        <v>442</v>
      </c>
      <c r="M129" s="100">
        <v>6.7981727999999991E-2</v>
      </c>
      <c r="N129" s="100">
        <v>2.4529999999999999E-3</v>
      </c>
      <c r="O129" s="100">
        <v>6.9999999999999994E-5</v>
      </c>
      <c r="P129" s="100">
        <v>5.3000000000000001E-5</v>
      </c>
      <c r="Q129" s="100">
        <v>1.8E-5</v>
      </c>
      <c r="R129" s="100" t="s">
        <v>445</v>
      </c>
      <c r="S129" s="100">
        <v>2.0149999999999999E-3</v>
      </c>
      <c r="T129" s="100">
        <v>1.402E-3</v>
      </c>
      <c r="U129" s="100">
        <v>9.0000000000000002E-6</v>
      </c>
      <c r="V129" s="100" t="s">
        <v>445</v>
      </c>
      <c r="W129" s="100">
        <v>7.892066958</v>
      </c>
      <c r="X129" s="100" t="s">
        <v>443</v>
      </c>
      <c r="Y129" s="100" t="s">
        <v>443</v>
      </c>
      <c r="Z129" s="100" t="s">
        <v>443</v>
      </c>
      <c r="AA129" s="100" t="s">
        <v>443</v>
      </c>
      <c r="AB129" s="100" t="s">
        <v>443</v>
      </c>
      <c r="AC129" s="100">
        <v>1.6441806159999999E-2</v>
      </c>
      <c r="AD129" s="100" t="s">
        <v>443</v>
      </c>
      <c r="AE129" s="101"/>
      <c r="AF129" s="100" t="s">
        <v>444</v>
      </c>
      <c r="AG129" s="100" t="s">
        <v>444</v>
      </c>
      <c r="AH129" s="100" t="s">
        <v>444</v>
      </c>
      <c r="AI129" s="100" t="s">
        <v>444</v>
      </c>
      <c r="AJ129" s="100" t="s">
        <v>444</v>
      </c>
      <c r="AK129" s="100">
        <v>123.40497340769117</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2.70652E-3</v>
      </c>
      <c r="F131" s="100">
        <v>6.3590683800000001E-4</v>
      </c>
      <c r="G131" s="100">
        <v>1.3789200000000001E-3</v>
      </c>
      <c r="H131" s="100">
        <v>6.4260000000000008E-6</v>
      </c>
      <c r="I131" s="100" t="s">
        <v>442</v>
      </c>
      <c r="J131" s="100" t="s">
        <v>442</v>
      </c>
      <c r="K131" s="100" t="s">
        <v>442</v>
      </c>
      <c r="L131" s="100" t="s">
        <v>442</v>
      </c>
      <c r="M131" s="100">
        <v>8.4102000000000005E-4</v>
      </c>
      <c r="N131" s="100">
        <v>0.108503</v>
      </c>
      <c r="O131" s="100">
        <v>5.7120000000000001E-3</v>
      </c>
      <c r="P131" s="100">
        <v>3.0702E-2</v>
      </c>
      <c r="Q131" s="100">
        <v>1.428E-4</v>
      </c>
      <c r="R131" s="100">
        <v>1.428E-3</v>
      </c>
      <c r="S131" s="100">
        <v>6.9972000000000006E-2</v>
      </c>
      <c r="T131" s="100">
        <v>1.428E-3</v>
      </c>
      <c r="U131" s="100" t="s">
        <v>445</v>
      </c>
      <c r="V131" s="100">
        <v>6.8253212240219994E-4</v>
      </c>
      <c r="W131" s="100">
        <v>29.106997116000002</v>
      </c>
      <c r="X131" s="100" t="s">
        <v>443</v>
      </c>
      <c r="Y131" s="100" t="s">
        <v>443</v>
      </c>
      <c r="Z131" s="100" t="s">
        <v>443</v>
      </c>
      <c r="AA131" s="100" t="s">
        <v>443</v>
      </c>
      <c r="AB131" s="100">
        <v>2.8559999999999999E-8</v>
      </c>
      <c r="AC131" s="100">
        <v>0.21025469899999999</v>
      </c>
      <c r="AD131" s="100">
        <v>1.4280000000000001E-2</v>
      </c>
      <c r="AE131" s="101"/>
      <c r="AF131" s="100" t="s">
        <v>444</v>
      </c>
      <c r="AG131" s="100" t="s">
        <v>444</v>
      </c>
      <c r="AH131" s="100" t="s">
        <v>444</v>
      </c>
      <c r="AI131" s="100" t="s">
        <v>444</v>
      </c>
      <c r="AJ131" s="100" t="s">
        <v>444</v>
      </c>
      <c r="AK131" s="100">
        <v>0.71399999999999997</v>
      </c>
      <c r="AL131" s="29" t="s">
        <v>298</v>
      </c>
    </row>
    <row r="132" spans="1:38" ht="26.25" customHeight="1" thickBot="1" x14ac:dyDescent="0.3">
      <c r="A132" s="40" t="s">
        <v>286</v>
      </c>
      <c r="B132" s="44" t="s">
        <v>303</v>
      </c>
      <c r="C132" s="52" t="s">
        <v>304</v>
      </c>
      <c r="D132" s="42"/>
      <c r="E132" s="100" t="s">
        <v>445</v>
      </c>
      <c r="F132" s="100">
        <v>2.6630136699999998E-4</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0.78069937599999994</v>
      </c>
      <c r="X132" s="100" t="s">
        <v>443</v>
      </c>
      <c r="Y132" s="100" t="s">
        <v>443</v>
      </c>
      <c r="Z132" s="100" t="s">
        <v>443</v>
      </c>
      <c r="AA132" s="100" t="s">
        <v>443</v>
      </c>
      <c r="AB132" s="100" t="s">
        <v>443</v>
      </c>
      <c r="AC132" s="100">
        <v>7.1494138429999996</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9.8756675000000009E-3</v>
      </c>
      <c r="F133" s="100">
        <v>1.5561550000000001E-4</v>
      </c>
      <c r="G133" s="100">
        <v>1.3526655E-3</v>
      </c>
      <c r="H133" s="100" t="s">
        <v>443</v>
      </c>
      <c r="I133" s="100" t="s">
        <v>442</v>
      </c>
      <c r="J133" s="100" t="s">
        <v>442</v>
      </c>
      <c r="K133" s="100" t="s">
        <v>442</v>
      </c>
      <c r="L133" s="100" t="s">
        <v>442</v>
      </c>
      <c r="M133" s="100">
        <v>5.6630699999999992E-3</v>
      </c>
      <c r="N133" s="100">
        <v>3.5947810500000006E-4</v>
      </c>
      <c r="O133" s="100">
        <v>6.0210605000000003E-5</v>
      </c>
      <c r="P133" s="100">
        <v>3.2725015000000003E-2</v>
      </c>
      <c r="Q133" s="100">
        <v>1.6291863499999997E-4</v>
      </c>
      <c r="R133" s="100">
        <v>1.6232346000000003E-4</v>
      </c>
      <c r="S133" s="100">
        <v>1.4879650500000002E-4</v>
      </c>
      <c r="T133" s="100">
        <v>2.0745365499999998E-4</v>
      </c>
      <c r="U133" s="100">
        <v>2.3677723000000003E-4</v>
      </c>
      <c r="V133" s="100">
        <v>1.9167124200000002E-3</v>
      </c>
      <c r="W133" s="100">
        <v>4.4966404500000001E-2</v>
      </c>
      <c r="X133" s="100">
        <v>1.580062E-7</v>
      </c>
      <c r="Y133" s="100">
        <v>8.6306235000000011E-8</v>
      </c>
      <c r="Z133" s="100">
        <v>7.7086540000000006E-8</v>
      </c>
      <c r="AA133" s="100">
        <v>8.3673465000000004E-8</v>
      </c>
      <c r="AB133" s="100">
        <v>4.0508243999999998E-7</v>
      </c>
      <c r="AC133" s="100">
        <v>1.7955250000000001E-3</v>
      </c>
      <c r="AD133" s="100">
        <v>4.9124349999999997E-3</v>
      </c>
      <c r="AE133" s="101"/>
      <c r="AF133" s="100" t="s">
        <v>444</v>
      </c>
      <c r="AG133" s="100" t="s">
        <v>444</v>
      </c>
      <c r="AH133" s="100" t="s">
        <v>444</v>
      </c>
      <c r="AI133" s="100" t="s">
        <v>444</v>
      </c>
      <c r="AJ133" s="100" t="s">
        <v>444</v>
      </c>
      <c r="AK133" s="100">
        <v>23131.300000000003</v>
      </c>
      <c r="AL133" s="29" t="s">
        <v>413</v>
      </c>
    </row>
    <row r="134" spans="1:38" ht="26.25" customHeight="1" thickBot="1" x14ac:dyDescent="0.3">
      <c r="A134" s="40" t="s">
        <v>286</v>
      </c>
      <c r="B134" s="44" t="s">
        <v>307</v>
      </c>
      <c r="C134" s="41" t="s">
        <v>308</v>
      </c>
      <c r="D134" s="42"/>
      <c r="E134" s="100">
        <v>6.6113561000000001E-2</v>
      </c>
      <c r="F134" s="100" t="s">
        <v>443</v>
      </c>
      <c r="G134" s="100">
        <v>1.0595403999999999E-2</v>
      </c>
      <c r="H134" s="100" t="s">
        <v>443</v>
      </c>
      <c r="I134" s="100" t="s">
        <v>442</v>
      </c>
      <c r="J134" s="100" t="s">
        <v>442</v>
      </c>
      <c r="K134" s="100" t="s">
        <v>442</v>
      </c>
      <c r="L134" s="100" t="s">
        <v>442</v>
      </c>
      <c r="M134" s="100">
        <v>5.1955199999999995E-4</v>
      </c>
      <c r="N134" s="100">
        <v>2.1800000000000001E-4</v>
      </c>
      <c r="O134" s="100" t="s">
        <v>443</v>
      </c>
      <c r="P134" s="100">
        <v>3.9999999999999998E-6</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6.3019494383087904E-2</v>
      </c>
      <c r="F135" s="100">
        <v>2.4375464810000001E-2</v>
      </c>
      <c r="G135" s="100">
        <v>2.1799196170250502E-3</v>
      </c>
      <c r="H135" s="100" t="s">
        <v>443</v>
      </c>
      <c r="I135" s="100" t="s">
        <v>442</v>
      </c>
      <c r="J135" s="100" t="s">
        <v>442</v>
      </c>
      <c r="K135" s="100" t="s">
        <v>442</v>
      </c>
      <c r="L135" s="100" t="s">
        <v>442</v>
      </c>
      <c r="M135" s="100">
        <v>1.1064082928955301</v>
      </c>
      <c r="N135" s="100">
        <v>9.7105510212929999E-3</v>
      </c>
      <c r="O135" s="100">
        <v>1.9817451063859999E-3</v>
      </c>
      <c r="P135" s="100" t="s">
        <v>443</v>
      </c>
      <c r="Q135" s="100">
        <v>8.1251549361840009E-3</v>
      </c>
      <c r="R135" s="100">
        <v>1.9817451063899999E-4</v>
      </c>
      <c r="S135" s="100">
        <v>3.9634902127729998E-3</v>
      </c>
      <c r="T135" s="100" t="s">
        <v>443</v>
      </c>
      <c r="U135" s="100">
        <v>1.3872215744699999E-3</v>
      </c>
      <c r="V135" s="100">
        <v>0.347399917149538</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4.6517167030000004E-3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310114446.84414399</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1.7586050618719998E-3</v>
      </c>
      <c r="O139" s="100">
        <v>3.518193777725E-3</v>
      </c>
      <c r="P139" s="100">
        <v>3.5189937777250005E-3</v>
      </c>
      <c r="Q139" s="100">
        <v>5.6074147104839996E-3</v>
      </c>
      <c r="R139" s="100">
        <v>5.3515766288389994E-3</v>
      </c>
      <c r="S139" s="100">
        <v>1.2420869526346001E-2</v>
      </c>
      <c r="T139" s="100">
        <v>2.5100000000000001E-6</v>
      </c>
      <c r="U139" s="100" t="s">
        <v>443</v>
      </c>
      <c r="V139" s="100">
        <v>9.960140000000001E-3</v>
      </c>
      <c r="W139" s="100">
        <v>6.177476961</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1117</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421.28814536068603</v>
      </c>
      <c r="F141" s="102">
        <f t="shared" ref="F141:AD141" si="0">SUM(F14:F140)</f>
        <v>346.85323945152697</v>
      </c>
      <c r="G141" s="102">
        <f t="shared" si="0"/>
        <v>365.68660650332254</v>
      </c>
      <c r="H141" s="102">
        <f t="shared" si="0"/>
        <v>129.48356744906752</v>
      </c>
      <c r="I141" s="102">
        <f t="shared" si="0"/>
        <v>0</v>
      </c>
      <c r="J141" s="102">
        <f t="shared" si="0"/>
        <v>0</v>
      </c>
      <c r="K141" s="102">
        <f t="shared" si="0"/>
        <v>0</v>
      </c>
      <c r="L141" s="102">
        <f t="shared" si="0"/>
        <v>0</v>
      </c>
      <c r="M141" s="102">
        <f t="shared" si="0"/>
        <v>1449.298588566355</v>
      </c>
      <c r="N141" s="102">
        <f t="shared" si="0"/>
        <v>243.15335154029935</v>
      </c>
      <c r="O141" s="102">
        <f t="shared" si="0"/>
        <v>5.8519113496335819</v>
      </c>
      <c r="P141" s="102">
        <f t="shared" si="0"/>
        <v>5.8067326608656495</v>
      </c>
      <c r="Q141" s="102">
        <f t="shared" si="0"/>
        <v>6.7002593556494094</v>
      </c>
      <c r="R141" s="102">
        <f>SUM(R14:R140)</f>
        <v>55.964111169948794</v>
      </c>
      <c r="S141" s="102">
        <f t="shared" si="0"/>
        <v>89.692055072219873</v>
      </c>
      <c r="T141" s="102">
        <f t="shared" si="0"/>
        <v>82.594644209285903</v>
      </c>
      <c r="U141" s="102">
        <f t="shared" si="0"/>
        <v>4.9878408436919948</v>
      </c>
      <c r="V141" s="102">
        <f t="shared" si="0"/>
        <v>243.78033608621595</v>
      </c>
      <c r="W141" s="102">
        <f t="shared" si="0"/>
        <v>511.05491819257156</v>
      </c>
      <c r="X141" s="102">
        <f t="shared" si="0"/>
        <v>15.493566940352862</v>
      </c>
      <c r="Y141" s="102">
        <f t="shared" si="0"/>
        <v>18.493177345644916</v>
      </c>
      <c r="Z141" s="102">
        <f t="shared" si="0"/>
        <v>10.014755597485212</v>
      </c>
      <c r="AA141" s="102">
        <f t="shared" si="0"/>
        <v>7.5419845703532431</v>
      </c>
      <c r="AB141" s="102">
        <f t="shared" si="0"/>
        <v>51.543489491289051</v>
      </c>
      <c r="AC141" s="102">
        <f t="shared" si="0"/>
        <v>39.321330969821091</v>
      </c>
      <c r="AD141" s="102">
        <f t="shared" si="0"/>
        <v>106.17806405377749</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110.17607536852934</v>
      </c>
      <c r="F143" s="100">
        <v>72.379200942035169</v>
      </c>
      <c r="G143" s="100">
        <v>4.8852084978735588</v>
      </c>
      <c r="H143" s="100">
        <v>0.10233468957241826</v>
      </c>
      <c r="I143" s="100" t="s">
        <v>442</v>
      </c>
      <c r="J143" s="100" t="s">
        <v>442</v>
      </c>
      <c r="K143" s="100" t="s">
        <v>442</v>
      </c>
      <c r="L143" s="100" t="s">
        <v>442</v>
      </c>
      <c r="M143" s="100">
        <v>606.95352778770825</v>
      </c>
      <c r="N143" s="100">
        <v>91.876586306673573</v>
      </c>
      <c r="O143" s="100">
        <v>5.3819603532042249E-4</v>
      </c>
      <c r="P143" s="100">
        <v>2.7583237219999966E-2</v>
      </c>
      <c r="Q143" s="100">
        <v>8.4066773044912612E-4</v>
      </c>
      <c r="R143" s="100">
        <v>2.61976837713658E-2</v>
      </c>
      <c r="S143" s="100">
        <v>1.8216793771443685E-2</v>
      </c>
      <c r="T143" s="100">
        <v>5.6886492441574647E-3</v>
      </c>
      <c r="U143" s="100">
        <v>6.0494339025740803E-4</v>
      </c>
      <c r="V143" s="100">
        <v>0.1018180800405819</v>
      </c>
      <c r="W143" s="100">
        <v>1.2928219000000001</v>
      </c>
      <c r="X143" s="100">
        <v>5.7509822412800005E-2</v>
      </c>
      <c r="Y143" s="100">
        <v>7.7656178368300008E-2</v>
      </c>
      <c r="Z143" s="100">
        <v>4.58528220172E-2</v>
      </c>
      <c r="AA143" s="100">
        <v>7.6080521040000001E-2</v>
      </c>
      <c r="AB143" s="100">
        <v>0.25709934383830002</v>
      </c>
      <c r="AC143" s="100">
        <v>1.2928225000000001E-3</v>
      </c>
      <c r="AD143" s="100">
        <v>2.8942120000000001E-4</v>
      </c>
      <c r="AE143" s="108"/>
      <c r="AF143" s="100">
        <v>163669.0506352986</v>
      </c>
      <c r="AG143" s="100" t="s">
        <v>444</v>
      </c>
      <c r="AH143" s="100" t="s">
        <v>444</v>
      </c>
      <c r="AI143" s="100" t="s">
        <v>444</v>
      </c>
      <c r="AJ143" s="100" t="s">
        <v>444</v>
      </c>
      <c r="AK143" s="100" t="s">
        <v>444</v>
      </c>
      <c r="AL143" s="32" t="s">
        <v>49</v>
      </c>
    </row>
    <row r="144" spans="1:38" ht="26.25" customHeight="1" thickBot="1" x14ac:dyDescent="0.3">
      <c r="A144" s="65"/>
      <c r="B144" s="32" t="s">
        <v>346</v>
      </c>
      <c r="C144" s="66" t="s">
        <v>353</v>
      </c>
      <c r="D144" s="67" t="s">
        <v>279</v>
      </c>
      <c r="E144" s="100">
        <v>5.6672043586710092</v>
      </c>
      <c r="F144" s="100">
        <v>0.77646483962095258</v>
      </c>
      <c r="G144" s="100">
        <v>0.82333698858333482</v>
      </c>
      <c r="H144" s="100">
        <v>4.0301343353525551E-3</v>
      </c>
      <c r="I144" s="100" t="s">
        <v>442</v>
      </c>
      <c r="J144" s="100" t="s">
        <v>442</v>
      </c>
      <c r="K144" s="100" t="s">
        <v>442</v>
      </c>
      <c r="L144" s="100" t="s">
        <v>442</v>
      </c>
      <c r="M144" s="100">
        <v>7.1686051137781934</v>
      </c>
      <c r="N144" s="100">
        <v>0.45932580202166728</v>
      </c>
      <c r="O144" s="100">
        <v>1.8053633091102303E-5</v>
      </c>
      <c r="P144" s="100">
        <v>1.7664249901134959E-3</v>
      </c>
      <c r="Q144" s="100">
        <v>3.4929185241857813E-5</v>
      </c>
      <c r="R144" s="100">
        <v>2.7427892050113319E-3</v>
      </c>
      <c r="S144" s="100">
        <v>1.8425253603022011E-3</v>
      </c>
      <c r="T144" s="100">
        <v>8.9885746469611002E-5</v>
      </c>
      <c r="U144" s="100">
        <v>3.3751104301511034E-5</v>
      </c>
      <c r="V144" s="100">
        <v>6.0398563460615819E-3</v>
      </c>
      <c r="W144" s="100">
        <v>1.02398E-2</v>
      </c>
      <c r="X144" s="100">
        <v>6.5709101307000004E-3</v>
      </c>
      <c r="Y144" s="100">
        <v>7.4142948502999989E-3</v>
      </c>
      <c r="Z144" s="100">
        <v>5.7599038091000008E-3</v>
      </c>
      <c r="AA144" s="100">
        <v>6.2035618952000007E-3</v>
      </c>
      <c r="AB144" s="100">
        <v>2.5948670685300004E-2</v>
      </c>
      <c r="AC144" s="100">
        <v>1.02398E-5</v>
      </c>
      <c r="AD144" s="100">
        <v>8.4756000000000006E-6</v>
      </c>
      <c r="AE144" s="108"/>
      <c r="AF144" s="100">
        <v>13919.7638173956</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72.858004106836702</v>
      </c>
      <c r="F145" s="100">
        <v>4.1518044360647401</v>
      </c>
      <c r="G145" s="100">
        <v>4.6047025017751766</v>
      </c>
      <c r="H145" s="100">
        <v>1.8999913999522403E-2</v>
      </c>
      <c r="I145" s="100" t="s">
        <v>442</v>
      </c>
      <c r="J145" s="100" t="s">
        <v>442</v>
      </c>
      <c r="K145" s="100" t="s">
        <v>442</v>
      </c>
      <c r="L145" s="100" t="s">
        <v>442</v>
      </c>
      <c r="M145" s="100">
        <v>16.031833541687007</v>
      </c>
      <c r="N145" s="100">
        <v>3.1619316501469333E-2</v>
      </c>
      <c r="O145" s="100">
        <v>8.8700579453912873E-5</v>
      </c>
      <c r="P145" s="100">
        <v>9.3924047514154143E-3</v>
      </c>
      <c r="Q145" s="100">
        <v>1.7732230554223094E-4</v>
      </c>
      <c r="R145" s="100">
        <v>1.5057256124895429E-2</v>
      </c>
      <c r="S145" s="100">
        <v>1.0097435891842215E-2</v>
      </c>
      <c r="T145" s="100">
        <v>3.5598511829957398E-4</v>
      </c>
      <c r="U145" s="100">
        <v>1.7724345217663608E-4</v>
      </c>
      <c r="V145" s="100">
        <v>3.1901455790826656E-2</v>
      </c>
      <c r="W145" s="100">
        <v>0.41285729999999998</v>
      </c>
      <c r="X145" s="100">
        <v>5.8979622135000003E-3</v>
      </c>
      <c r="Y145" s="100">
        <v>3.5715437848399999E-2</v>
      </c>
      <c r="Z145" s="100">
        <v>3.9909544311200001E-2</v>
      </c>
      <c r="AA145" s="100">
        <v>9.1746078877999997E-3</v>
      </c>
      <c r="AB145" s="100">
        <v>9.0697552260899997E-2</v>
      </c>
      <c r="AC145" s="100">
        <v>7.2819399999999996E-5</v>
      </c>
      <c r="AD145" s="100">
        <v>7.1476099999999998E-5</v>
      </c>
      <c r="AE145" s="108"/>
      <c r="AF145" s="100">
        <v>75641.276290189402</v>
      </c>
      <c r="AG145" s="100" t="s">
        <v>444</v>
      </c>
      <c r="AH145" s="100" t="s">
        <v>444</v>
      </c>
      <c r="AI145" s="100" t="s">
        <v>444</v>
      </c>
      <c r="AJ145" s="100" t="s">
        <v>444</v>
      </c>
      <c r="AK145" s="100" t="s">
        <v>444</v>
      </c>
      <c r="AL145" s="32" t="s">
        <v>49</v>
      </c>
    </row>
    <row r="146" spans="1:38" ht="26.25" customHeight="1" thickBot="1" x14ac:dyDescent="0.3">
      <c r="A146" s="65"/>
      <c r="B146" s="32" t="s">
        <v>348</v>
      </c>
      <c r="C146" s="66" t="s">
        <v>355</v>
      </c>
      <c r="D146" s="67" t="s">
        <v>279</v>
      </c>
      <c r="E146" s="100">
        <v>0.18074733407204052</v>
      </c>
      <c r="F146" s="100">
        <v>4.7907744865716611</v>
      </c>
      <c r="G146" s="100">
        <v>1.8199119075736049E-2</v>
      </c>
      <c r="H146" s="100">
        <v>1.4184594843141619E-3</v>
      </c>
      <c r="I146" s="100" t="s">
        <v>442</v>
      </c>
      <c r="J146" s="100" t="s">
        <v>442</v>
      </c>
      <c r="K146" s="100" t="s">
        <v>442</v>
      </c>
      <c r="L146" s="100" t="s">
        <v>442</v>
      </c>
      <c r="M146" s="100">
        <v>16.766302131332573</v>
      </c>
      <c r="N146" s="100">
        <v>1.1822266471895846</v>
      </c>
      <c r="O146" s="100">
        <v>1.636682510230243E-3</v>
      </c>
      <c r="P146" s="100">
        <v>2.6388722659817266E-4</v>
      </c>
      <c r="Q146" s="100">
        <v>9.0995595378680234E-6</v>
      </c>
      <c r="R146" s="100">
        <v>7.05684290694785E-3</v>
      </c>
      <c r="S146" s="100">
        <v>0.2783424922407628</v>
      </c>
      <c r="T146" s="100">
        <v>1.1473348512480538E-2</v>
      </c>
      <c r="U146" s="100">
        <v>1.6295306850670635E-3</v>
      </c>
      <c r="V146" s="100">
        <v>0.16198853597234311</v>
      </c>
      <c r="W146" s="100">
        <v>1.7520299999999999E-2</v>
      </c>
      <c r="X146" s="100">
        <v>2.6697358650000004E-4</v>
      </c>
      <c r="Y146" s="100">
        <v>4.8945157480000004E-4</v>
      </c>
      <c r="Z146" s="100">
        <v>1.6685849180000001E-4</v>
      </c>
      <c r="AA146" s="100">
        <v>5.7288082049999998E-4</v>
      </c>
      <c r="AB146" s="100">
        <v>1.4961644736000003E-3</v>
      </c>
      <c r="AC146" s="100">
        <v>1.7520299999999999E-5</v>
      </c>
      <c r="AD146" s="100">
        <v>1.7520299999999999E-5</v>
      </c>
      <c r="AE146" s="108"/>
      <c r="AF146" s="100">
        <v>1327.7470640353999</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12.63989705877515</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586.4967850818</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6.6353534713366731</v>
      </c>
      <c r="O148" s="100">
        <v>2.9257151816076271E-2</v>
      </c>
      <c r="P148" s="100" t="s">
        <v>443</v>
      </c>
      <c r="Q148" s="100">
        <v>7.5937447384526513E-2</v>
      </c>
      <c r="R148" s="100">
        <v>2.4744632700684117</v>
      </c>
      <c r="S148" s="100">
        <v>54.311563338472382</v>
      </c>
      <c r="T148" s="100">
        <v>0.38143155960521202</v>
      </c>
      <c r="U148" s="100">
        <v>4.4766962648338404E-2</v>
      </c>
      <c r="V148" s="100">
        <v>17.954639856353275</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73745.594841949627</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73745.594841949627</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408.28705455706955</v>
      </c>
      <c r="F152" s="113">
        <f t="shared" ref="F152:AD152" si="1">SUM(F$141, F$151, IF(AND(ISNUMBER(SEARCH($B$4,"AT|BE|CH|GB|IE|LT|LU|NL")),SUM(F$143:F$149)&gt;0),SUM(F$143:F$149)-SUM(F$27:F$33),0))</f>
        <v>336.82380087369779</v>
      </c>
      <c r="G152" s="113">
        <f t="shared" si="1"/>
        <v>365.21246968989823</v>
      </c>
      <c r="H152" s="113">
        <f t="shared" si="1"/>
        <v>129.47401562417696</v>
      </c>
      <c r="I152" s="113">
        <f t="shared" si="1"/>
        <v>0</v>
      </c>
      <c r="J152" s="113">
        <f t="shared" si="1"/>
        <v>0</v>
      </c>
      <c r="K152" s="113">
        <f t="shared" si="1"/>
        <v>0</v>
      </c>
      <c r="L152" s="113">
        <f t="shared" si="1"/>
        <v>0</v>
      </c>
      <c r="M152" s="113">
        <f t="shared" si="1"/>
        <v>1375.8647679542069</v>
      </c>
      <c r="N152" s="113">
        <f t="shared" si="1"/>
        <v>231.51046172473912</v>
      </c>
      <c r="O152" s="113">
        <f t="shared" si="1"/>
        <v>5.8497719597819131</v>
      </c>
      <c r="P152" s="113">
        <f t="shared" si="1"/>
        <v>5.8036120278031609</v>
      </c>
      <c r="Q152" s="113">
        <f t="shared" si="1"/>
        <v>6.6954284843572873</v>
      </c>
      <c r="R152" s="113">
        <f t="shared" si="1"/>
        <v>55.805896111935176</v>
      </c>
      <c r="S152" s="113">
        <f t="shared" si="1"/>
        <v>86.258490285275201</v>
      </c>
      <c r="T152" s="113">
        <f t="shared" si="1"/>
        <v>82.568406107764019</v>
      </c>
      <c r="U152" s="113">
        <f t="shared" si="1"/>
        <v>4.9847466476770785</v>
      </c>
      <c r="V152" s="113">
        <f t="shared" si="1"/>
        <v>242.63185047815182</v>
      </c>
      <c r="W152" s="113">
        <f t="shared" si="1"/>
        <v>510.91204109257154</v>
      </c>
      <c r="X152" s="113">
        <f t="shared" si="1"/>
        <v>15.489799486577661</v>
      </c>
      <c r="Y152" s="113">
        <f t="shared" si="1"/>
        <v>18.486252076392915</v>
      </c>
      <c r="Z152" s="113">
        <f t="shared" si="1"/>
        <v>10.010590514347113</v>
      </c>
      <c r="AA152" s="113">
        <f t="shared" si="1"/>
        <v>7.5357274522055429</v>
      </c>
      <c r="AB152" s="113">
        <f t="shared" si="1"/>
        <v>51.522374566976055</v>
      </c>
      <c r="AC152" s="113">
        <f t="shared" si="1"/>
        <v>39.321201784121094</v>
      </c>
      <c r="AD152" s="113">
        <f t="shared" si="1"/>
        <v>106.17803275537749</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408.28705455706955</v>
      </c>
      <c r="F154" s="113">
        <f>SUM(F$141, F$153, -1 * IF(OR($B$6=2005,$B$6&gt;=2020),SUM(F$99:F$122),0), IF(AND(ISNUMBER(SEARCH($B$4,"AT|BE|CH|GB|IE|LT|LU|NL")),SUM(F$143:F$149)&gt;0),SUM(F$143:F$149)-SUM(F$27:F$33),0))</f>
        <v>336.82380087369779</v>
      </c>
      <c r="G154" s="113">
        <f>SUM(G$141, G$153, IF(AND(ISNUMBER(SEARCH($B$4,"AT|BE|CH|GB|IE|LT|LU|NL")),SUM(G$143:G$149)&gt;0),SUM(G$143:G$149)-SUM(G$27:G$33),0))</f>
        <v>365.21246968989823</v>
      </c>
      <c r="H154" s="113">
        <f>SUM(H$141, H$153, IF(AND(ISNUMBER(SEARCH($B$4,"AT|BE|CH|GB|IE|LT|LU|NL")),SUM(H$143:H$149)&gt;0),SUM(H$143:H$149)-SUM(H$27:H$33),0))</f>
        <v>129.47401562417696</v>
      </c>
      <c r="I154" s="113">
        <f t="shared" ref="I154:AD154" si="2">SUM(I$141, I$153, IF(AND(ISNUMBER(SEARCH($B$4,"AT|BE|CH|GB|IE|LT|LU|NL")),SUM(I$143:I$149)&gt;0),SUM(I$143:I$149)-SUM(I$27:I$33),0))</f>
        <v>0</v>
      </c>
      <c r="J154" s="113">
        <f t="shared" si="2"/>
        <v>0</v>
      </c>
      <c r="K154" s="113">
        <f t="shared" si="2"/>
        <v>0</v>
      </c>
      <c r="L154" s="113">
        <f t="shared" si="2"/>
        <v>0</v>
      </c>
      <c r="M154" s="113">
        <f t="shared" si="2"/>
        <v>1375.8647679542069</v>
      </c>
      <c r="N154" s="113">
        <f t="shared" si="2"/>
        <v>231.51046172473912</v>
      </c>
      <c r="O154" s="113">
        <f t="shared" si="2"/>
        <v>5.8497719597819131</v>
      </c>
      <c r="P154" s="113">
        <f t="shared" si="2"/>
        <v>5.8036120278031609</v>
      </c>
      <c r="Q154" s="113">
        <f t="shared" si="2"/>
        <v>6.6954284843572873</v>
      </c>
      <c r="R154" s="113">
        <f t="shared" si="2"/>
        <v>55.805896111935176</v>
      </c>
      <c r="S154" s="113">
        <f t="shared" si="2"/>
        <v>86.258490285275201</v>
      </c>
      <c r="T154" s="113">
        <f t="shared" si="2"/>
        <v>82.568406107764019</v>
      </c>
      <c r="U154" s="113">
        <f t="shared" si="2"/>
        <v>4.9847466476770785</v>
      </c>
      <c r="V154" s="113">
        <f t="shared" si="2"/>
        <v>242.63185047815182</v>
      </c>
      <c r="W154" s="113">
        <f t="shared" si="2"/>
        <v>510.91204109257154</v>
      </c>
      <c r="X154" s="113">
        <f t="shared" si="2"/>
        <v>15.489799486577661</v>
      </c>
      <c r="Y154" s="113">
        <f t="shared" si="2"/>
        <v>18.486252076392915</v>
      </c>
      <c r="Z154" s="113">
        <f t="shared" si="2"/>
        <v>10.010590514347113</v>
      </c>
      <c r="AA154" s="113">
        <f t="shared" si="2"/>
        <v>7.5357274522055429</v>
      </c>
      <c r="AB154" s="113">
        <f t="shared" si="2"/>
        <v>51.522374566976055</v>
      </c>
      <c r="AC154" s="113">
        <f t="shared" si="2"/>
        <v>39.321201784121094</v>
      </c>
      <c r="AD154" s="113">
        <f t="shared" si="2"/>
        <v>106.17803275537749</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9.1062299830000004</v>
      </c>
      <c r="F157" s="100">
        <v>0.13707237259999999</v>
      </c>
      <c r="G157" s="100">
        <v>0.53825072269999996</v>
      </c>
      <c r="H157" s="100" t="s">
        <v>443</v>
      </c>
      <c r="I157" s="100" t="s">
        <v>442</v>
      </c>
      <c r="J157" s="100" t="s">
        <v>442</v>
      </c>
      <c r="K157" s="100" t="s">
        <v>442</v>
      </c>
      <c r="L157" s="100" t="s">
        <v>442</v>
      </c>
      <c r="M157" s="100">
        <v>1.367451948</v>
      </c>
      <c r="N157" s="100">
        <v>3.7E-7</v>
      </c>
      <c r="O157" s="100">
        <v>3.0000000000000004E-8</v>
      </c>
      <c r="P157" s="100">
        <v>3.67E-6</v>
      </c>
      <c r="Q157" s="100">
        <v>6.0000000000000008E-8</v>
      </c>
      <c r="R157" s="100">
        <v>6.1199999999999999E-6</v>
      </c>
      <c r="S157" s="100">
        <v>3.98E-6</v>
      </c>
      <c r="T157" s="100">
        <v>1.4999999999999999E-7</v>
      </c>
      <c r="U157" s="100">
        <v>6.0000000000000008E-8</v>
      </c>
      <c r="V157" s="100">
        <v>1.2850000000000001E-5</v>
      </c>
      <c r="W157" s="100" t="s">
        <v>443</v>
      </c>
      <c r="X157" s="100">
        <v>4.2034000000000002E-7</v>
      </c>
      <c r="Y157" s="100">
        <v>4.2034000000000002E-7</v>
      </c>
      <c r="Z157" s="100">
        <v>4.2034000000000002E-7</v>
      </c>
      <c r="AA157" s="100">
        <v>4.2034000000000002E-7</v>
      </c>
      <c r="AB157" s="100">
        <v>1.6813700000000001E-6</v>
      </c>
      <c r="AC157" s="100" t="s">
        <v>444</v>
      </c>
      <c r="AD157" s="100" t="s">
        <v>444</v>
      </c>
      <c r="AE157" s="108"/>
      <c r="AF157" s="100">
        <v>30.586212769999999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3.611938168E-2</v>
      </c>
      <c r="F158" s="100">
        <v>1.1435804548999999E-2</v>
      </c>
      <c r="G158" s="100">
        <v>2.2435693389999999E-3</v>
      </c>
      <c r="H158" s="100" t="s">
        <v>443</v>
      </c>
      <c r="I158" s="100" t="s">
        <v>442</v>
      </c>
      <c r="J158" s="100" t="s">
        <v>442</v>
      </c>
      <c r="K158" s="100" t="s">
        <v>442</v>
      </c>
      <c r="L158" s="100" t="s">
        <v>442</v>
      </c>
      <c r="M158" s="100">
        <v>0.69970747919999998</v>
      </c>
      <c r="N158" s="100">
        <v>0.1547113</v>
      </c>
      <c r="O158" s="100">
        <v>2.2499999999999996E-6</v>
      </c>
      <c r="P158" s="100">
        <v>4.6299999999999997E-6</v>
      </c>
      <c r="Q158" s="100">
        <v>1.1000000000000001E-7</v>
      </c>
      <c r="R158" s="100">
        <v>8.030000000000001E-6</v>
      </c>
      <c r="S158" s="100">
        <v>1.1740000000000001E-5</v>
      </c>
      <c r="T158" s="100">
        <v>2.7999999999999999E-6</v>
      </c>
      <c r="U158" s="100">
        <v>9.0000000000000012E-8</v>
      </c>
      <c r="V158" s="100">
        <v>4.5611000000000002E-4</v>
      </c>
      <c r="W158" s="100" t="s">
        <v>443</v>
      </c>
      <c r="X158" s="100">
        <v>1.14048E-6</v>
      </c>
      <c r="Y158" s="100">
        <v>1.14048E-6</v>
      </c>
      <c r="Z158" s="100">
        <v>1.14048E-6</v>
      </c>
      <c r="AA158" s="100">
        <v>1.14048E-6</v>
      </c>
      <c r="AB158" s="100">
        <v>4.5619299999999999E-6</v>
      </c>
      <c r="AC158" s="100" t="s">
        <v>444</v>
      </c>
      <c r="AD158" s="100" t="s">
        <v>444</v>
      </c>
      <c r="AE158" s="108"/>
      <c r="AF158" s="100">
        <v>32.269754560000003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20.305287319774578</v>
      </c>
      <c r="F159" s="100">
        <v>1.3076733185287672</v>
      </c>
      <c r="G159" s="100">
        <v>12.926720476108637</v>
      </c>
      <c r="H159" s="100">
        <v>2.8446390217988383E-3</v>
      </c>
      <c r="I159" s="100" t="s">
        <v>442</v>
      </c>
      <c r="J159" s="100" t="s">
        <v>442</v>
      </c>
      <c r="K159" s="100" t="s">
        <v>442</v>
      </c>
      <c r="L159" s="100" t="s">
        <v>442</v>
      </c>
      <c r="M159" s="100">
        <v>6.5546396569265646</v>
      </c>
      <c r="N159" s="100">
        <v>5.1400517656283319E-2</v>
      </c>
      <c r="O159" s="100">
        <v>7.0304924405224893E-3</v>
      </c>
      <c r="P159" s="100">
        <v>1.057673342898785E-2</v>
      </c>
      <c r="Q159" s="100">
        <v>0.1013178858239116</v>
      </c>
      <c r="R159" s="100" t="s">
        <v>443</v>
      </c>
      <c r="S159" s="100">
        <v>0.1013178858239116</v>
      </c>
      <c r="T159" s="100">
        <v>5.68083621759361</v>
      </c>
      <c r="U159" s="100">
        <v>0.10280103531256693</v>
      </c>
      <c r="V159" s="100">
        <v>0.23809818153247467</v>
      </c>
      <c r="W159" s="100" t="s">
        <v>443</v>
      </c>
      <c r="X159" s="100">
        <v>1.3889145335930801E-2</v>
      </c>
      <c r="Y159" s="100">
        <v>1.3168248990483213E-2</v>
      </c>
      <c r="Z159" s="100">
        <v>5.4505736850639893E-3</v>
      </c>
      <c r="AA159" s="100" t="s">
        <v>443</v>
      </c>
      <c r="AB159" s="100">
        <v>3.2507968011477636E-2</v>
      </c>
      <c r="AC159" s="100" t="s">
        <v>444</v>
      </c>
      <c r="AD159" s="100" t="s">
        <v>444</v>
      </c>
      <c r="AE159" s="108"/>
      <c r="AF159" s="100">
        <v>175000</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45.875410150499995</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2009</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2009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17.766747683708338</v>
      </c>
      <c r="F14" s="100">
        <v>0.54431502514452823</v>
      </c>
      <c r="G14" s="100">
        <v>4.1757402802768269</v>
      </c>
      <c r="H14" s="100">
        <v>0.16399434138747826</v>
      </c>
      <c r="I14" s="100">
        <v>0.53005143575241709</v>
      </c>
      <c r="J14" s="100">
        <v>0.71348568638687559</v>
      </c>
      <c r="K14" s="100">
        <v>0.86726274228625622</v>
      </c>
      <c r="L14" s="100">
        <v>4.7423841241800081E-2</v>
      </c>
      <c r="M14" s="100">
        <v>2.9136474731058248</v>
      </c>
      <c r="N14" s="100">
        <v>0.94419133854895443</v>
      </c>
      <c r="O14" s="100">
        <v>0.12124865603948434</v>
      </c>
      <c r="P14" s="100">
        <v>0.2283035270666198</v>
      </c>
      <c r="Q14" s="100">
        <v>0.25135783053168237</v>
      </c>
      <c r="R14" s="100">
        <v>1.164541835550831</v>
      </c>
      <c r="S14" s="100">
        <v>0.7074478320062666</v>
      </c>
      <c r="T14" s="100">
        <v>0.29856719771445189</v>
      </c>
      <c r="U14" s="100">
        <v>1.0632388073628063</v>
      </c>
      <c r="V14" s="100">
        <v>1.557034504420173</v>
      </c>
      <c r="W14" s="100">
        <v>1.265482954250825</v>
      </c>
      <c r="X14" s="100">
        <v>2.580754343912451E-2</v>
      </c>
      <c r="Y14" s="100">
        <v>1.9369227717086768E-2</v>
      </c>
      <c r="Z14" s="100">
        <v>6.593756891186766E-3</v>
      </c>
      <c r="AA14" s="100">
        <v>7.1286525817447358E-3</v>
      </c>
      <c r="AB14" s="100">
        <v>5.8899119476884816E-2</v>
      </c>
      <c r="AC14" s="100">
        <v>1.9312778697999999</v>
      </c>
      <c r="AD14" s="100">
        <v>6.1631688912599999E-2</v>
      </c>
      <c r="AE14" s="101"/>
      <c r="AF14" s="100">
        <v>1670.496912006194</v>
      </c>
      <c r="AG14" s="100">
        <v>57085.513952000001</v>
      </c>
      <c r="AH14" s="100">
        <v>207418.8905623304</v>
      </c>
      <c r="AI14" s="100">
        <v>40924.510989230272</v>
      </c>
      <c r="AJ14" s="100">
        <v>16145.386737746703</v>
      </c>
      <c r="AK14" s="100" t="s">
        <v>444</v>
      </c>
      <c r="AL14" s="29" t="s">
        <v>49</v>
      </c>
    </row>
    <row r="15" spans="1:38" ht="26.25" customHeight="1" thickBot="1" x14ac:dyDescent="0.3">
      <c r="A15" s="40" t="s">
        <v>53</v>
      </c>
      <c r="B15" s="40" t="s">
        <v>54</v>
      </c>
      <c r="C15" s="41" t="s">
        <v>55</v>
      </c>
      <c r="D15" s="42"/>
      <c r="E15" s="100">
        <v>3.9950770000000002</v>
      </c>
      <c r="F15" s="100">
        <v>0.38551269009247907</v>
      </c>
      <c r="G15" s="100">
        <v>19.214381000000003</v>
      </c>
      <c r="H15" s="100">
        <v>1.384E-3</v>
      </c>
      <c r="I15" s="100">
        <v>4.5763076146800002E-2</v>
      </c>
      <c r="J15" s="100">
        <v>5.1766E-2</v>
      </c>
      <c r="K15" s="100">
        <v>5.5514999999999995E-2</v>
      </c>
      <c r="L15" s="100">
        <v>6.65549E-3</v>
      </c>
      <c r="M15" s="100">
        <v>3.8171139999999997</v>
      </c>
      <c r="N15" s="100">
        <v>1.0422455847973001E-2</v>
      </c>
      <c r="O15" s="100">
        <v>2.7188761879960001E-3</v>
      </c>
      <c r="P15" s="100">
        <v>1.6976390382210001E-3</v>
      </c>
      <c r="Q15" s="100">
        <v>1.9017457344E-2</v>
      </c>
      <c r="R15" s="100">
        <v>4.2532389717105996E-2</v>
      </c>
      <c r="S15" s="100">
        <v>2.7961757947711E-2</v>
      </c>
      <c r="T15" s="100">
        <v>0.80200000000000005</v>
      </c>
      <c r="U15" s="100">
        <v>2.0082942009999999E-6</v>
      </c>
      <c r="V15" s="100">
        <v>0.129698924007973</v>
      </c>
      <c r="W15" s="100">
        <v>3.1281555000000003E-2</v>
      </c>
      <c r="X15" s="100">
        <v>0.13</v>
      </c>
      <c r="Y15" s="100" t="s">
        <v>443</v>
      </c>
      <c r="Z15" s="100" t="s">
        <v>443</v>
      </c>
      <c r="AA15" s="100" t="s">
        <v>443</v>
      </c>
      <c r="AB15" s="100">
        <v>0.13</v>
      </c>
      <c r="AC15" s="100" t="s">
        <v>444</v>
      </c>
      <c r="AD15" s="100" t="s">
        <v>444</v>
      </c>
      <c r="AE15" s="101"/>
      <c r="AF15" s="100">
        <v>57975.904881472001</v>
      </c>
      <c r="AG15" s="100" t="s">
        <v>444</v>
      </c>
      <c r="AH15" s="100">
        <v>16122.4639379</v>
      </c>
      <c r="AI15" s="100" t="s">
        <v>444</v>
      </c>
      <c r="AJ15" s="100">
        <v>1038.118976</v>
      </c>
      <c r="AK15" s="100" t="s">
        <v>444</v>
      </c>
      <c r="AL15" s="29" t="s">
        <v>49</v>
      </c>
    </row>
    <row r="16" spans="1:38" ht="26.25" customHeight="1" thickBot="1" x14ac:dyDescent="0.3">
      <c r="A16" s="40" t="s">
        <v>53</v>
      </c>
      <c r="B16" s="40" t="s">
        <v>56</v>
      </c>
      <c r="C16" s="41" t="s">
        <v>57</v>
      </c>
      <c r="D16" s="42"/>
      <c r="E16" s="100">
        <v>1.5126660000000001</v>
      </c>
      <c r="F16" s="100">
        <v>9.1400000000000009E-2</v>
      </c>
      <c r="G16" s="100">
        <v>2.0008680000000001</v>
      </c>
      <c r="H16" s="100">
        <v>7.77E-3</v>
      </c>
      <c r="I16" s="100">
        <v>0.14799999999999999</v>
      </c>
      <c r="J16" s="100">
        <v>0.152</v>
      </c>
      <c r="K16" s="100">
        <v>0.152</v>
      </c>
      <c r="L16" s="100">
        <v>1.0952000000000001E-4</v>
      </c>
      <c r="M16" s="100">
        <v>1.033871</v>
      </c>
      <c r="N16" s="100">
        <v>6.8000000000000005E-2</v>
      </c>
      <c r="O16" s="100">
        <v>2.7E-2</v>
      </c>
      <c r="P16" s="100">
        <v>1.7000000000000001E-2</v>
      </c>
      <c r="Q16" s="100">
        <v>2.7E-2</v>
      </c>
      <c r="R16" s="100">
        <v>2.7E-2</v>
      </c>
      <c r="S16" s="100">
        <v>2.9000000000000001E-2</v>
      </c>
      <c r="T16" s="100">
        <v>4.3999999999999997E-2</v>
      </c>
      <c r="U16" s="100">
        <v>1.1000000000000001E-3</v>
      </c>
      <c r="V16" s="100">
        <v>0.186</v>
      </c>
      <c r="W16" s="100">
        <v>2.5999999999999999E-2</v>
      </c>
      <c r="X16" s="100">
        <v>1.042</v>
      </c>
      <c r="Y16" s="100" t="s">
        <v>445</v>
      </c>
      <c r="Z16" s="100" t="s">
        <v>445</v>
      </c>
      <c r="AA16" s="100" t="s">
        <v>445</v>
      </c>
      <c r="AB16" s="100">
        <v>1.042</v>
      </c>
      <c r="AC16" s="100" t="s">
        <v>445</v>
      </c>
      <c r="AD16" s="100" t="s">
        <v>444</v>
      </c>
      <c r="AE16" s="101"/>
      <c r="AF16" s="100" t="s">
        <v>444</v>
      </c>
      <c r="AG16" s="100">
        <v>5164.0349999999999</v>
      </c>
      <c r="AH16" s="100" t="s">
        <v>444</v>
      </c>
      <c r="AI16" s="100" t="s">
        <v>444</v>
      </c>
      <c r="AJ16" s="100" t="s">
        <v>444</v>
      </c>
      <c r="AK16" s="100" t="s">
        <v>444</v>
      </c>
      <c r="AL16" s="29" t="s">
        <v>49</v>
      </c>
    </row>
    <row r="17" spans="1:38" ht="26.25" customHeight="1" thickBot="1" x14ac:dyDescent="0.3">
      <c r="A17" s="40" t="s">
        <v>53</v>
      </c>
      <c r="B17" s="40" t="s">
        <v>58</v>
      </c>
      <c r="C17" s="41" t="s">
        <v>59</v>
      </c>
      <c r="D17" s="42"/>
      <c r="E17" s="100">
        <v>1.9536310907999999</v>
      </c>
      <c r="F17" s="100">
        <v>0.26223483201316117</v>
      </c>
      <c r="G17" s="100">
        <v>1.2608818740759999</v>
      </c>
      <c r="H17" s="100">
        <v>1.2303870000000001E-2</v>
      </c>
      <c r="I17" s="100">
        <v>5.5476807907622008E-2</v>
      </c>
      <c r="J17" s="100">
        <v>7.7269708066583398E-2</v>
      </c>
      <c r="K17" s="100">
        <v>0.1093892312331267</v>
      </c>
      <c r="L17" s="100">
        <v>4.38994046286825E-3</v>
      </c>
      <c r="M17" s="100">
        <v>8.5359609260000013</v>
      </c>
      <c r="N17" s="100">
        <v>0.80005490671538604</v>
      </c>
      <c r="O17" s="100">
        <v>5.4301261883015997E-2</v>
      </c>
      <c r="P17" s="100">
        <v>3.7090277550765993E-2</v>
      </c>
      <c r="Q17" s="100">
        <v>5.8951359849308001E-2</v>
      </c>
      <c r="R17" s="100">
        <v>0.70703959519900295</v>
      </c>
      <c r="S17" s="100">
        <v>0.12225854711411201</v>
      </c>
      <c r="T17" s="100">
        <v>0.15818358348136199</v>
      </c>
      <c r="U17" s="100">
        <v>4.9257950164929998E-3</v>
      </c>
      <c r="V17" s="100">
        <v>2.6210082475674845</v>
      </c>
      <c r="W17" s="100">
        <v>2.131938962</v>
      </c>
      <c r="X17" s="100">
        <v>3.07206513E-3</v>
      </c>
      <c r="Y17" s="100">
        <v>6.4505716500000004E-3</v>
      </c>
      <c r="Z17" s="100">
        <v>2.01275906E-3</v>
      </c>
      <c r="AA17" s="100">
        <v>1.7340668000000001E-3</v>
      </c>
      <c r="AB17" s="100">
        <v>1.326946264E-2</v>
      </c>
      <c r="AC17" s="100" t="s">
        <v>444</v>
      </c>
      <c r="AD17" s="100" t="s">
        <v>444</v>
      </c>
      <c r="AE17" s="101"/>
      <c r="AF17" s="100">
        <v>844.54749361053996</v>
      </c>
      <c r="AG17" s="100">
        <v>3372.88</v>
      </c>
      <c r="AH17" s="100">
        <v>16878.836563916</v>
      </c>
      <c r="AI17" s="100" t="s">
        <v>444</v>
      </c>
      <c r="AJ17" s="100" t="s">
        <v>444</v>
      </c>
      <c r="AK17" s="100" t="s">
        <v>444</v>
      </c>
      <c r="AL17" s="29" t="s">
        <v>49</v>
      </c>
    </row>
    <row r="18" spans="1:38" ht="26.25" customHeight="1" thickBot="1" x14ac:dyDescent="0.3">
      <c r="A18" s="40" t="s">
        <v>53</v>
      </c>
      <c r="B18" s="40" t="s">
        <v>60</v>
      </c>
      <c r="C18" s="41" t="s">
        <v>61</v>
      </c>
      <c r="D18" s="42"/>
      <c r="E18" s="100">
        <v>0.28397178540000001</v>
      </c>
      <c r="F18" s="100">
        <v>1.4606326700240695E-2</v>
      </c>
      <c r="G18" s="100">
        <v>1.7248355494999999E-2</v>
      </c>
      <c r="H18" s="100">
        <v>2.0772E-4</v>
      </c>
      <c r="I18" s="100">
        <v>5.5957917901318197E-2</v>
      </c>
      <c r="J18" s="100">
        <v>6.2531785883924107E-2</v>
      </c>
      <c r="K18" s="100">
        <v>6.970574285591731E-2</v>
      </c>
      <c r="L18" s="100">
        <v>6.1559525546431397E-3</v>
      </c>
      <c r="M18" s="100">
        <v>0.2188368406</v>
      </c>
      <c r="N18" s="100">
        <v>0.115392264001193</v>
      </c>
      <c r="O18" s="100">
        <v>2.3584214125270003E-3</v>
      </c>
      <c r="P18" s="100">
        <v>7.5994321590640004E-3</v>
      </c>
      <c r="Q18" s="100">
        <v>6.0785892440119995E-3</v>
      </c>
      <c r="R18" s="100">
        <v>1.4645371949717E-2</v>
      </c>
      <c r="S18" s="100">
        <v>1.8618318970545999E-2</v>
      </c>
      <c r="T18" s="100">
        <v>0.19837502570544699</v>
      </c>
      <c r="U18" s="100">
        <v>4.1531611737439999E-3</v>
      </c>
      <c r="V18" s="100">
        <v>0.19903019720017701</v>
      </c>
      <c r="W18" s="100">
        <v>1.4946760999999999E-2</v>
      </c>
      <c r="X18" s="100">
        <v>1.3014748999999999E-4</v>
      </c>
      <c r="Y18" s="100">
        <v>1.0262812299999999E-3</v>
      </c>
      <c r="Z18" s="100">
        <v>1.1656123000000001E-4</v>
      </c>
      <c r="AA18" s="100">
        <v>1.0288123000000001E-4</v>
      </c>
      <c r="AB18" s="100">
        <v>1.37587118E-3</v>
      </c>
      <c r="AC18" s="100" t="s">
        <v>443</v>
      </c>
      <c r="AD18" s="100" t="s">
        <v>443</v>
      </c>
      <c r="AE18" s="101"/>
      <c r="AF18" s="100">
        <v>644.48294775942998</v>
      </c>
      <c r="AG18" s="100">
        <v>839.1022524</v>
      </c>
      <c r="AH18" s="100">
        <v>4955.110721</v>
      </c>
      <c r="AI18" s="100" t="s">
        <v>444</v>
      </c>
      <c r="AJ18" s="100">
        <v>67.328999999999994</v>
      </c>
      <c r="AK18" s="100" t="s">
        <v>444</v>
      </c>
      <c r="AL18" s="29" t="s">
        <v>49</v>
      </c>
    </row>
    <row r="19" spans="1:38" ht="26.25" customHeight="1" thickBot="1" x14ac:dyDescent="0.3">
      <c r="A19" s="40" t="s">
        <v>53</v>
      </c>
      <c r="B19" s="40" t="s">
        <v>62</v>
      </c>
      <c r="C19" s="41" t="s">
        <v>63</v>
      </c>
      <c r="D19" s="42"/>
      <c r="E19" s="100">
        <v>3.989015684</v>
      </c>
      <c r="F19" s="100">
        <v>0.32364790250000003</v>
      </c>
      <c r="G19" s="100">
        <v>1.1529620217999998</v>
      </c>
      <c r="H19" s="100">
        <v>1.408237E-2</v>
      </c>
      <c r="I19" s="100">
        <v>0.23304254036265701</v>
      </c>
      <c r="J19" s="100">
        <v>0.29411637831702903</v>
      </c>
      <c r="K19" s="100">
        <v>0.38127418453037398</v>
      </c>
      <c r="L19" s="100">
        <v>5.6382436644268598E-2</v>
      </c>
      <c r="M19" s="100">
        <v>2.2359521779999998</v>
      </c>
      <c r="N19" s="100">
        <v>0.19112264974603801</v>
      </c>
      <c r="O19" s="100">
        <v>5.9333933844327003E-2</v>
      </c>
      <c r="P19" s="100">
        <v>6.4395552847459001E-2</v>
      </c>
      <c r="Q19" s="100">
        <v>9.8476939360363003E-2</v>
      </c>
      <c r="R19" s="100">
        <v>7.7090213670943E-2</v>
      </c>
      <c r="S19" s="100">
        <v>0.12804654301600898</v>
      </c>
      <c r="T19" s="100">
        <v>0.63914655991679403</v>
      </c>
      <c r="U19" s="100">
        <v>0.27066301252288799</v>
      </c>
      <c r="V19" s="100">
        <v>0.400742848662968</v>
      </c>
      <c r="W19" s="100">
        <v>7.6968968999999998E-2</v>
      </c>
      <c r="X19" s="100">
        <v>4.7976142500000003E-3</v>
      </c>
      <c r="Y19" s="100">
        <v>1.9566051320000003E-2</v>
      </c>
      <c r="Z19" s="100">
        <v>2.85509104E-3</v>
      </c>
      <c r="AA19" s="100">
        <v>2.5034004099999999E-3</v>
      </c>
      <c r="AB19" s="100">
        <v>2.9722157019999997E-2</v>
      </c>
      <c r="AC19" s="100">
        <v>3.0000000000000001E-5</v>
      </c>
      <c r="AD19" s="100">
        <v>9.0799999999999995E-3</v>
      </c>
      <c r="AE19" s="101"/>
      <c r="AF19" s="100">
        <v>3436.0852010838998</v>
      </c>
      <c r="AG19" s="100">
        <v>36</v>
      </c>
      <c r="AH19" s="100">
        <v>54469.730420965207</v>
      </c>
      <c r="AI19" s="100">
        <v>1833.933</v>
      </c>
      <c r="AJ19" s="100">
        <v>106.044</v>
      </c>
      <c r="AK19" s="100" t="s">
        <v>444</v>
      </c>
      <c r="AL19" s="29" t="s">
        <v>49</v>
      </c>
    </row>
    <row r="20" spans="1:38" ht="26.25" customHeight="1" thickBot="1" x14ac:dyDescent="0.3">
      <c r="A20" s="40" t="s">
        <v>53</v>
      </c>
      <c r="B20" s="40" t="s">
        <v>64</v>
      </c>
      <c r="C20" s="41" t="s">
        <v>65</v>
      </c>
      <c r="D20" s="42"/>
      <c r="E20" s="100">
        <v>1.3855994282999999</v>
      </c>
      <c r="F20" s="100">
        <v>0.13735193396000001</v>
      </c>
      <c r="G20" s="100">
        <v>0.52408339700000006</v>
      </c>
      <c r="H20" s="100">
        <v>1.586628E-2</v>
      </c>
      <c r="I20" s="100">
        <v>0.1152923351855977</v>
      </c>
      <c r="J20" s="100">
        <v>0.11797635217071981</v>
      </c>
      <c r="K20" s="100">
        <v>0.1220546220528147</v>
      </c>
      <c r="L20" s="100">
        <v>4.8605906483210996E-2</v>
      </c>
      <c r="M20" s="100">
        <v>1.4041624236100001</v>
      </c>
      <c r="N20" s="100">
        <v>0.25410834245616598</v>
      </c>
      <c r="O20" s="100">
        <v>2.5909529568786002E-2</v>
      </c>
      <c r="P20" s="100">
        <v>1.5792601067178998E-2</v>
      </c>
      <c r="Q20" s="100">
        <v>4.2750294265948001E-2</v>
      </c>
      <c r="R20" s="100">
        <v>0.111956072374813</v>
      </c>
      <c r="S20" s="100">
        <v>6.6723315150766987E-2</v>
      </c>
      <c r="T20" s="100">
        <v>0.191491329837716</v>
      </c>
      <c r="U20" s="100">
        <v>2.4612610618117998E-2</v>
      </c>
      <c r="V20" s="100">
        <v>1.44864307634616</v>
      </c>
      <c r="W20" s="100">
        <v>0.119634939</v>
      </c>
      <c r="X20" s="100">
        <v>5.4502879419999997E-2</v>
      </c>
      <c r="Y20" s="100">
        <v>6.4817700120000002E-2</v>
      </c>
      <c r="Z20" s="100">
        <v>3.5081427620000001E-2</v>
      </c>
      <c r="AA20" s="100">
        <v>1.5952207619999999E-2</v>
      </c>
      <c r="AB20" s="100">
        <v>0.17035421478999999</v>
      </c>
      <c r="AC20" s="100">
        <v>1.153E-2</v>
      </c>
      <c r="AD20" s="100">
        <v>8.0700000000000008E-3</v>
      </c>
      <c r="AE20" s="101"/>
      <c r="AF20" s="100">
        <v>1585.5169410950641</v>
      </c>
      <c r="AG20" s="100">
        <v>1223.72</v>
      </c>
      <c r="AH20" s="100">
        <v>4112.0418778615403</v>
      </c>
      <c r="AI20" s="100">
        <v>11045.421999999999</v>
      </c>
      <c r="AJ20" s="100">
        <v>172.97300000000001</v>
      </c>
      <c r="AK20" s="100" t="s">
        <v>444</v>
      </c>
      <c r="AL20" s="29" t="s">
        <v>49</v>
      </c>
    </row>
    <row r="21" spans="1:38" ht="26.25" customHeight="1" thickBot="1" x14ac:dyDescent="0.3">
      <c r="A21" s="40" t="s">
        <v>53</v>
      </c>
      <c r="B21" s="40" t="s">
        <v>66</v>
      </c>
      <c r="C21" s="41" t="s">
        <v>67</v>
      </c>
      <c r="D21" s="42"/>
      <c r="E21" s="100">
        <v>2.5861875473999998</v>
      </c>
      <c r="F21" s="100">
        <v>0.11075262504</v>
      </c>
      <c r="G21" s="100">
        <v>1.2721290103</v>
      </c>
      <c r="H21" s="100">
        <v>2.1002759999999999E-2</v>
      </c>
      <c r="I21" s="100">
        <v>0.25662544898089301</v>
      </c>
      <c r="J21" s="100">
        <v>0.28653805264195603</v>
      </c>
      <c r="K21" s="100">
        <v>0.374973789795573</v>
      </c>
      <c r="L21" s="100">
        <v>3.4146041081685605E-2</v>
      </c>
      <c r="M21" s="100">
        <v>2.0995879519999998</v>
      </c>
      <c r="N21" s="100">
        <v>0.16642103488246499</v>
      </c>
      <c r="O21" s="100">
        <v>1.1887131352094999E-2</v>
      </c>
      <c r="P21" s="100">
        <v>1.4196377263599E-2</v>
      </c>
      <c r="Q21" s="100">
        <v>1.8918827837571001E-2</v>
      </c>
      <c r="R21" s="100">
        <v>2.8318286676169001E-2</v>
      </c>
      <c r="S21" s="100">
        <v>3.7260769268192002E-2</v>
      </c>
      <c r="T21" s="100">
        <v>0.556748087958022</v>
      </c>
      <c r="U21" s="100">
        <v>1.7714513663012001E-2</v>
      </c>
      <c r="V21" s="100">
        <v>0.54254271219863903</v>
      </c>
      <c r="W21" s="100">
        <v>4.6557003999999999E-2</v>
      </c>
      <c r="X21" s="100">
        <v>1.8351041800000001E-3</v>
      </c>
      <c r="Y21" s="100">
        <v>1.4450651970000001E-2</v>
      </c>
      <c r="Z21" s="100">
        <v>1.64543857E-3</v>
      </c>
      <c r="AA21" s="100">
        <v>1.4545728900000002E-3</v>
      </c>
      <c r="AB21" s="100">
        <v>1.9385767580000001E-2</v>
      </c>
      <c r="AC21" s="100" t="s">
        <v>443</v>
      </c>
      <c r="AD21" s="100" t="s">
        <v>443</v>
      </c>
      <c r="AE21" s="101"/>
      <c r="AF21" s="100">
        <v>3905.86020575357</v>
      </c>
      <c r="AG21" s="100">
        <v>1065.0383220000001</v>
      </c>
      <c r="AH21" s="100">
        <v>26591.3535065871</v>
      </c>
      <c r="AI21" s="100">
        <v>960.86052361000009</v>
      </c>
      <c r="AJ21" s="100" t="s">
        <v>444</v>
      </c>
      <c r="AK21" s="100" t="s">
        <v>444</v>
      </c>
      <c r="AL21" s="29" t="s">
        <v>49</v>
      </c>
    </row>
    <row r="22" spans="1:38" ht="26.25" customHeight="1" thickBot="1" x14ac:dyDescent="0.3">
      <c r="A22" s="40" t="s">
        <v>53</v>
      </c>
      <c r="B22" s="44" t="s">
        <v>68</v>
      </c>
      <c r="C22" s="41" t="s">
        <v>69</v>
      </c>
      <c r="D22" s="42"/>
      <c r="E22" s="100">
        <v>2.1385295869999998</v>
      </c>
      <c r="F22" s="100">
        <v>9.0204678799999993E-2</v>
      </c>
      <c r="G22" s="100">
        <v>2.3868043312999996</v>
      </c>
      <c r="H22" s="100">
        <v>5.3914499999999999E-3</v>
      </c>
      <c r="I22" s="100">
        <v>0.1546553025797949</v>
      </c>
      <c r="J22" s="100">
        <v>0.1819218322120259</v>
      </c>
      <c r="K22" s="100">
        <v>0.21928921647907301</v>
      </c>
      <c r="L22" s="100">
        <v>2.0454235024789831E-2</v>
      </c>
      <c r="M22" s="100">
        <v>3.4498491470000006</v>
      </c>
      <c r="N22" s="100">
        <v>0.28295933216517999</v>
      </c>
      <c r="O22" s="100">
        <v>8.3402212691039996E-3</v>
      </c>
      <c r="P22" s="100">
        <v>1.9831077697806999E-2</v>
      </c>
      <c r="Q22" s="100">
        <v>1.5454893193931001E-2</v>
      </c>
      <c r="R22" s="100">
        <v>3.4095888433144997E-2</v>
      </c>
      <c r="S22" s="100">
        <v>4.3434417760978998E-2</v>
      </c>
      <c r="T22" s="100">
        <v>0.22490327020831899</v>
      </c>
      <c r="U22" s="100">
        <v>1.1996574785135E-2</v>
      </c>
      <c r="V22" s="100">
        <v>0.52867961708647604</v>
      </c>
      <c r="W22" s="100">
        <v>8.4554194999999999E-2</v>
      </c>
      <c r="X22" s="100">
        <v>3.5965951249999996E-2</v>
      </c>
      <c r="Y22" s="100">
        <v>5.8059002789999994E-2</v>
      </c>
      <c r="Z22" s="100">
        <v>1.9346401289999999E-2</v>
      </c>
      <c r="AA22" s="100">
        <v>1.526645509E-2</v>
      </c>
      <c r="AB22" s="100">
        <v>0.12863781042</v>
      </c>
      <c r="AC22" s="100" t="s">
        <v>445</v>
      </c>
      <c r="AD22" s="100">
        <v>0.03</v>
      </c>
      <c r="AE22" s="101"/>
      <c r="AF22" s="100">
        <v>11737.195509427251</v>
      </c>
      <c r="AG22" s="100">
        <v>15132.11742</v>
      </c>
      <c r="AH22" s="100">
        <v>17610.854517938598</v>
      </c>
      <c r="AI22" s="100">
        <v>4998.7790000000005</v>
      </c>
      <c r="AJ22" s="100">
        <v>6323.5163769999999</v>
      </c>
      <c r="AK22" s="100" t="s">
        <v>444</v>
      </c>
      <c r="AL22" s="29" t="s">
        <v>49</v>
      </c>
    </row>
    <row r="23" spans="1:38" ht="26.25" customHeight="1" thickBot="1" x14ac:dyDescent="0.3">
      <c r="A23" s="40" t="s">
        <v>70</v>
      </c>
      <c r="B23" s="44" t="s">
        <v>391</v>
      </c>
      <c r="C23" s="41" t="s">
        <v>387</v>
      </c>
      <c r="D23" s="83"/>
      <c r="E23" s="100">
        <v>3.6405061938295873</v>
      </c>
      <c r="F23" s="100">
        <v>1.1672062561668</v>
      </c>
      <c r="G23" s="100">
        <v>4.1451218380791591E-2</v>
      </c>
      <c r="H23" s="100">
        <v>1.2496421192857965E-3</v>
      </c>
      <c r="I23" s="100">
        <v>0.21901716397529017</v>
      </c>
      <c r="J23" s="100">
        <v>0.31560425298382455</v>
      </c>
      <c r="K23" s="100">
        <v>1.109932722142108</v>
      </c>
      <c r="L23" s="100">
        <v>0.1547337159311602</v>
      </c>
      <c r="M23" s="100">
        <v>4.1588112262152839</v>
      </c>
      <c r="N23" s="100">
        <v>3.6109285857361725E-3</v>
      </c>
      <c r="O23" s="100">
        <v>2.8799824250198688E-3</v>
      </c>
      <c r="P23" s="100">
        <v>1.1756500000000001E-3</v>
      </c>
      <c r="Q23" s="100">
        <v>1.56332E-3</v>
      </c>
      <c r="R23" s="100">
        <v>8.6603948855553912E-3</v>
      </c>
      <c r="S23" s="100">
        <v>0.35731058276894045</v>
      </c>
      <c r="T23" s="100">
        <v>1.182391930488646E-2</v>
      </c>
      <c r="U23" s="100">
        <v>1.8053375709327262E-3</v>
      </c>
      <c r="V23" s="100">
        <v>0.21673629006537348</v>
      </c>
      <c r="W23" s="100" t="s">
        <v>443</v>
      </c>
      <c r="X23" s="100">
        <v>5.2250110548511843E-3</v>
      </c>
      <c r="Y23" s="100">
        <v>7.7842942055829974E-3</v>
      </c>
      <c r="Z23" s="100" t="s">
        <v>443</v>
      </c>
      <c r="AA23" s="100" t="s">
        <v>443</v>
      </c>
      <c r="AB23" s="100">
        <v>1.300930526043418E-2</v>
      </c>
      <c r="AC23" s="100" t="s">
        <v>444</v>
      </c>
      <c r="AD23" s="100" t="s">
        <v>444</v>
      </c>
      <c r="AE23" s="101"/>
      <c r="AF23" s="100">
        <v>6958.0799763964878</v>
      </c>
      <c r="AG23" s="100" t="s">
        <v>444</v>
      </c>
      <c r="AH23" s="100" t="s">
        <v>444</v>
      </c>
      <c r="AI23" s="100">
        <v>2.4980364555915386</v>
      </c>
      <c r="AJ23" s="100" t="s">
        <v>444</v>
      </c>
      <c r="AK23" s="100" t="s">
        <v>444</v>
      </c>
      <c r="AL23" s="29" t="s">
        <v>49</v>
      </c>
    </row>
    <row r="24" spans="1:38" ht="26.25" customHeight="1" thickBot="1" x14ac:dyDescent="0.3">
      <c r="A24" s="45" t="s">
        <v>53</v>
      </c>
      <c r="B24" s="44" t="s">
        <v>71</v>
      </c>
      <c r="C24" s="41" t="s">
        <v>72</v>
      </c>
      <c r="D24" s="42"/>
      <c r="E24" s="100">
        <v>2.4317252983627786</v>
      </c>
      <c r="F24" s="100">
        <v>0.16763088668585044</v>
      </c>
      <c r="G24" s="100">
        <v>1.4784338976191838</v>
      </c>
      <c r="H24" s="100">
        <v>1.2799202418667823E-2</v>
      </c>
      <c r="I24" s="100">
        <v>0.3495474050807571</v>
      </c>
      <c r="J24" s="100">
        <v>0.3737167256055447</v>
      </c>
      <c r="K24" s="100">
        <v>0.417104247671365</v>
      </c>
      <c r="L24" s="100">
        <v>4.3900397282232606E-2</v>
      </c>
      <c r="M24" s="100">
        <v>1.2908646958767029</v>
      </c>
      <c r="N24" s="100">
        <v>0.14138457078977221</v>
      </c>
      <c r="O24" s="100">
        <v>5.9824470291761148E-2</v>
      </c>
      <c r="P24" s="100">
        <v>1.0393095028073672E-2</v>
      </c>
      <c r="Q24" s="100">
        <v>1.925414760994603E-2</v>
      </c>
      <c r="R24" s="100">
        <v>0.10442999829241731</v>
      </c>
      <c r="S24" s="100">
        <v>4.7068931214273246E-2</v>
      </c>
      <c r="T24" s="100">
        <v>0.66104897516156524</v>
      </c>
      <c r="U24" s="100">
        <v>2.822447028566661E-2</v>
      </c>
      <c r="V24" s="100">
        <v>2.3129971907224962</v>
      </c>
      <c r="W24" s="100">
        <v>0.18412172394865417</v>
      </c>
      <c r="X24" s="100">
        <v>1.2946717011748141E-2</v>
      </c>
      <c r="Y24" s="100">
        <v>3.3893254740516451E-2</v>
      </c>
      <c r="Z24" s="100">
        <v>7.3023904941623367E-3</v>
      </c>
      <c r="AA24" s="100">
        <v>5.9969515096774109E-3</v>
      </c>
      <c r="AB24" s="100">
        <v>6.0139313756104339E-2</v>
      </c>
      <c r="AC24" s="100">
        <v>5.11E-3</v>
      </c>
      <c r="AD24" s="100">
        <v>6.9999999999999994E-5</v>
      </c>
      <c r="AE24" s="101"/>
      <c r="AF24" s="100">
        <v>6539.6517075128777</v>
      </c>
      <c r="AG24" s="100">
        <v>62.031030000000001</v>
      </c>
      <c r="AH24" s="100">
        <v>20555.023456204784</v>
      </c>
      <c r="AI24" s="100">
        <v>3979.0208237320003</v>
      </c>
      <c r="AJ24" s="100">
        <v>706.32126782000012</v>
      </c>
      <c r="AK24" s="100" t="s">
        <v>444</v>
      </c>
      <c r="AL24" s="29" t="s">
        <v>49</v>
      </c>
    </row>
    <row r="25" spans="1:38" ht="26.25" customHeight="1" thickBot="1" x14ac:dyDescent="0.3">
      <c r="A25" s="40" t="s">
        <v>73</v>
      </c>
      <c r="B25" s="44" t="s">
        <v>74</v>
      </c>
      <c r="C25" s="46" t="s">
        <v>75</v>
      </c>
      <c r="D25" s="42"/>
      <c r="E25" s="100">
        <v>1.3885937802199999</v>
      </c>
      <c r="F25" s="100">
        <v>0.12821252455500001</v>
      </c>
      <c r="G25" s="100">
        <v>8.8320608108999998E-2</v>
      </c>
      <c r="H25" s="100" t="s">
        <v>443</v>
      </c>
      <c r="I25" s="100">
        <v>1.1181249934E-2</v>
      </c>
      <c r="J25" s="100">
        <v>1.4177652365846909E-2</v>
      </c>
      <c r="K25" s="100">
        <v>2.1169258040156357E-2</v>
      </c>
      <c r="L25" s="100">
        <v>7.7961674503953405E-3</v>
      </c>
      <c r="M25" s="100">
        <v>1.0877955267900001</v>
      </c>
      <c r="N25" s="100">
        <v>1.145E-5</v>
      </c>
      <c r="O25" s="100">
        <v>9.5000000000000001E-7</v>
      </c>
      <c r="P25" s="100">
        <v>1.1447000000000001E-4</v>
      </c>
      <c r="Q25" s="100">
        <v>1.9099999999999999E-6</v>
      </c>
      <c r="R25" s="100">
        <v>1.9078999999999998E-4</v>
      </c>
      <c r="S25" s="100">
        <v>1.2401E-4</v>
      </c>
      <c r="T25" s="100">
        <v>4.7700000000000001E-6</v>
      </c>
      <c r="U25" s="100">
        <v>1.9099999999999999E-6</v>
      </c>
      <c r="V25" s="100">
        <v>4.0065000000000001E-4</v>
      </c>
      <c r="W25" s="100" t="s">
        <v>443</v>
      </c>
      <c r="X25" s="100">
        <v>5.66956E-5</v>
      </c>
      <c r="Y25" s="100">
        <v>5.66956E-5</v>
      </c>
      <c r="Z25" s="100">
        <v>5.66956E-5</v>
      </c>
      <c r="AA25" s="100">
        <v>5.66956E-5</v>
      </c>
      <c r="AB25" s="100">
        <v>2.2678238E-4</v>
      </c>
      <c r="AC25" s="100" t="s">
        <v>444</v>
      </c>
      <c r="AD25" s="100" t="s">
        <v>444</v>
      </c>
      <c r="AE25" s="101"/>
      <c r="AF25" s="100">
        <v>44431.761666049599</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1.8839130565000001E-2</v>
      </c>
      <c r="F26" s="100">
        <v>3.1212207300000003E-2</v>
      </c>
      <c r="G26" s="100">
        <v>1.6191458000000001E-3</v>
      </c>
      <c r="H26" s="100" t="s">
        <v>443</v>
      </c>
      <c r="I26" s="100">
        <v>1.97546563E-4</v>
      </c>
      <c r="J26" s="100">
        <v>1.97546563E-4</v>
      </c>
      <c r="K26" s="100">
        <v>1.97546563E-4</v>
      </c>
      <c r="L26" s="100">
        <v>1.34562422274689E-4</v>
      </c>
      <c r="M26" s="100">
        <v>1.4611725829559998</v>
      </c>
      <c r="N26" s="100">
        <v>2.294682E-2</v>
      </c>
      <c r="O26" s="100">
        <v>4.0000000000000003E-7</v>
      </c>
      <c r="P26" s="100">
        <v>8.2000000000000011E-6</v>
      </c>
      <c r="Q26" s="100">
        <v>1.3999999999999998E-7</v>
      </c>
      <c r="R26" s="100">
        <v>1.3719999999999999E-5</v>
      </c>
      <c r="S26" s="100">
        <v>9.8800000000000003E-6</v>
      </c>
      <c r="T26" s="100">
        <v>7.3E-7</v>
      </c>
      <c r="U26" s="100">
        <v>1.3999999999999998E-7</v>
      </c>
      <c r="V26" s="100">
        <v>9.3950000000000007E-5</v>
      </c>
      <c r="W26" s="100" t="s">
        <v>443</v>
      </c>
      <c r="X26" s="100">
        <v>1.74634E-6</v>
      </c>
      <c r="Y26" s="100">
        <v>1.74634E-6</v>
      </c>
      <c r="Z26" s="100">
        <v>1.74634E-6</v>
      </c>
      <c r="AA26" s="100">
        <v>1.74634E-6</v>
      </c>
      <c r="AB26" s="100">
        <v>6.9853599999999998E-6</v>
      </c>
      <c r="AC26" s="100" t="s">
        <v>444</v>
      </c>
      <c r="AD26" s="100" t="s">
        <v>444</v>
      </c>
      <c r="AE26" s="101"/>
      <c r="AF26" s="100">
        <v>214.37922526669547</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56.87744250142508</v>
      </c>
      <c r="F27" s="100">
        <v>7.7026932326901179</v>
      </c>
      <c r="G27" s="100">
        <v>7.1296978244678649E-2</v>
      </c>
      <c r="H27" s="100">
        <v>1.2899613848650635</v>
      </c>
      <c r="I27" s="100">
        <v>2.937588448784159</v>
      </c>
      <c r="J27" s="100">
        <v>2.937588448784159</v>
      </c>
      <c r="K27" s="100">
        <v>2.937588448784159</v>
      </c>
      <c r="L27" s="100">
        <v>2.4203927130520464</v>
      </c>
      <c r="M27" s="100">
        <v>66.960808110003427</v>
      </c>
      <c r="N27" s="100">
        <v>3.9058458366243308E-3</v>
      </c>
      <c r="O27" s="100">
        <v>4.4135770326563108E-4</v>
      </c>
      <c r="P27" s="100">
        <v>3.0917316670157523E-2</v>
      </c>
      <c r="Q27" s="100">
        <v>7.5578260752326735E-4</v>
      </c>
      <c r="R27" s="100">
        <v>3.987042422994265E-2</v>
      </c>
      <c r="S27" s="100">
        <v>2.7086075953818851E-2</v>
      </c>
      <c r="T27" s="100">
        <v>3.6694227981824501E-3</v>
      </c>
      <c r="U27" s="100">
        <v>6.288498085152721E-4</v>
      </c>
      <c r="V27" s="100">
        <v>0.10938498156250914</v>
      </c>
      <c r="W27" s="100">
        <v>4.3706391</v>
      </c>
      <c r="X27" s="100">
        <v>0.1245272191595</v>
      </c>
      <c r="Y27" s="100">
        <v>0.1399105619928</v>
      </c>
      <c r="Z27" s="100">
        <v>0.1089501739981</v>
      </c>
      <c r="AA27" s="100">
        <v>0.118360600983</v>
      </c>
      <c r="AB27" s="100">
        <v>0.49174855613340002</v>
      </c>
      <c r="AC27" s="100">
        <v>4.3706392E-3</v>
      </c>
      <c r="AD27" s="100">
        <v>8.7482759999999988E-4</v>
      </c>
      <c r="AE27" s="101"/>
      <c r="AF27" s="100">
        <v>214069.13119394498</v>
      </c>
      <c r="AG27" s="100" t="s">
        <v>444</v>
      </c>
      <c r="AH27" s="100">
        <v>3.5251733158999996</v>
      </c>
      <c r="AI27" s="100">
        <v>3295.5141720117999</v>
      </c>
      <c r="AJ27" s="100">
        <v>4.7830132800000001E-2</v>
      </c>
      <c r="AK27" s="100" t="s">
        <v>444</v>
      </c>
      <c r="AL27" s="29" t="s">
        <v>49</v>
      </c>
    </row>
    <row r="28" spans="1:38" ht="26.25" customHeight="1" thickBot="1" x14ac:dyDescent="0.3">
      <c r="A28" s="40" t="s">
        <v>78</v>
      </c>
      <c r="B28" s="40" t="s">
        <v>81</v>
      </c>
      <c r="C28" s="41" t="s">
        <v>82</v>
      </c>
      <c r="D28" s="42"/>
      <c r="E28" s="100">
        <v>11.945519026066224</v>
      </c>
      <c r="F28" s="100">
        <v>1.3534950446360412</v>
      </c>
      <c r="G28" s="100">
        <v>1.3068260987159675E-2</v>
      </c>
      <c r="H28" s="100">
        <v>2.7834766891723879E-2</v>
      </c>
      <c r="I28" s="100">
        <v>0.84856720583059486</v>
      </c>
      <c r="J28" s="100">
        <v>0.84856720583059486</v>
      </c>
      <c r="K28" s="100">
        <v>0.84856720583059486</v>
      </c>
      <c r="L28" s="100">
        <v>0.68130328838189502</v>
      </c>
      <c r="M28" s="100">
        <v>7.7253767861153699</v>
      </c>
      <c r="N28" s="100">
        <v>4.6895344281785458E-4</v>
      </c>
      <c r="O28" s="100">
        <v>4.8002407470559198E-5</v>
      </c>
      <c r="P28" s="100">
        <v>4.7422979453874779E-3</v>
      </c>
      <c r="Q28" s="100">
        <v>9.3237156969184018E-5</v>
      </c>
      <c r="R28" s="100">
        <v>7.3937680117692412E-3</v>
      </c>
      <c r="S28" s="100">
        <v>4.9657930427797576E-3</v>
      </c>
      <c r="T28" s="100">
        <v>2.3352449946125226E-4</v>
      </c>
      <c r="U28" s="100">
        <v>9.0469498997249639E-5</v>
      </c>
      <c r="V28" s="100">
        <v>1.6201480080346903E-2</v>
      </c>
      <c r="W28" s="100">
        <v>0.6505398</v>
      </c>
      <c r="X28" s="100">
        <v>1.89828792853E-2</v>
      </c>
      <c r="Y28" s="100">
        <v>2.1290873912400001E-2</v>
      </c>
      <c r="Z28" s="100">
        <v>1.6680205489699999E-2</v>
      </c>
      <c r="AA28" s="100">
        <v>1.7726612377499999E-2</v>
      </c>
      <c r="AB28" s="100">
        <v>7.4680571064900003E-2</v>
      </c>
      <c r="AC28" s="100">
        <v>6.5053989999999998E-4</v>
      </c>
      <c r="AD28" s="100">
        <v>1.3126619999999999E-4</v>
      </c>
      <c r="AE28" s="101"/>
      <c r="AF28" s="100">
        <v>36794.291317561401</v>
      </c>
      <c r="AG28" s="100" t="s">
        <v>444</v>
      </c>
      <c r="AH28" s="100" t="s">
        <v>445</v>
      </c>
      <c r="AI28" s="100">
        <v>588.44531904960002</v>
      </c>
      <c r="AJ28" s="100" t="s">
        <v>444</v>
      </c>
      <c r="AK28" s="100" t="s">
        <v>444</v>
      </c>
      <c r="AL28" s="29" t="s">
        <v>49</v>
      </c>
    </row>
    <row r="29" spans="1:38" ht="26.25" customHeight="1" thickBot="1" x14ac:dyDescent="0.3">
      <c r="A29" s="40" t="s">
        <v>78</v>
      </c>
      <c r="B29" s="40" t="s">
        <v>83</v>
      </c>
      <c r="C29" s="41" t="s">
        <v>84</v>
      </c>
      <c r="D29" s="42"/>
      <c r="E29" s="100">
        <v>59.026532929055925</v>
      </c>
      <c r="F29" s="100">
        <v>1.8484043586435916</v>
      </c>
      <c r="G29" s="100">
        <v>3.6559666700211525E-2</v>
      </c>
      <c r="H29" s="100">
        <v>4.4889307253154209E-2</v>
      </c>
      <c r="I29" s="100">
        <v>1.1504453141736284</v>
      </c>
      <c r="J29" s="100">
        <v>1.1504453141736284</v>
      </c>
      <c r="K29" s="100">
        <v>1.1504453141736284</v>
      </c>
      <c r="L29" s="100">
        <v>0.77660028400275227</v>
      </c>
      <c r="M29" s="100">
        <v>15.602803529938377</v>
      </c>
      <c r="N29" s="100">
        <v>1.2187385058479625E-3</v>
      </c>
      <c r="O29" s="100">
        <v>1.2187716242507809E-4</v>
      </c>
      <c r="P29" s="100">
        <v>1.2917944266970193E-2</v>
      </c>
      <c r="Q29" s="100">
        <v>2.4374604524945146E-4</v>
      </c>
      <c r="R29" s="100">
        <v>2.0716824162868068E-2</v>
      </c>
      <c r="S29" s="100">
        <v>1.3892481349529941E-2</v>
      </c>
      <c r="T29" s="100">
        <v>4.8763284371088327E-4</v>
      </c>
      <c r="U29" s="100">
        <v>2.4373776564874677E-4</v>
      </c>
      <c r="V29" s="100">
        <v>4.3872549428753294E-2</v>
      </c>
      <c r="W29" s="100">
        <v>0.56123860000000003</v>
      </c>
      <c r="X29" s="100">
        <v>8.9516104952000013E-3</v>
      </c>
      <c r="Y29" s="100">
        <v>5.420697466890001E-2</v>
      </c>
      <c r="Z29" s="100">
        <v>6.0572564354800004E-2</v>
      </c>
      <c r="AA29" s="100">
        <v>1.3924727437399999E-2</v>
      </c>
      <c r="AB29" s="100">
        <v>0.13765587695629999</v>
      </c>
      <c r="AC29" s="100">
        <v>4.875926E-4</v>
      </c>
      <c r="AD29" s="100">
        <v>1.001454E-4</v>
      </c>
      <c r="AE29" s="101"/>
      <c r="AF29" s="100">
        <v>102182.80127135241</v>
      </c>
      <c r="AG29" s="100" t="s">
        <v>444</v>
      </c>
      <c r="AH29" s="100">
        <v>9.1591498285000004</v>
      </c>
      <c r="AI29" s="100">
        <v>1640.3204552693999</v>
      </c>
      <c r="AJ29" s="100" t="s">
        <v>444</v>
      </c>
      <c r="AK29" s="100" t="s">
        <v>444</v>
      </c>
      <c r="AL29" s="29" t="s">
        <v>49</v>
      </c>
    </row>
    <row r="30" spans="1:38" ht="26.25" customHeight="1" thickBot="1" x14ac:dyDescent="0.3">
      <c r="A30" s="40" t="s">
        <v>78</v>
      </c>
      <c r="B30" s="40" t="s">
        <v>85</v>
      </c>
      <c r="C30" s="41" t="s">
        <v>86</v>
      </c>
      <c r="D30" s="42"/>
      <c r="E30" s="100">
        <v>0.46251268854741301</v>
      </c>
      <c r="F30" s="100">
        <v>3.0204538140430346</v>
      </c>
      <c r="G30" s="100">
        <v>7.6637995054352798E-4</v>
      </c>
      <c r="H30" s="100">
        <v>3.4822895852608909E-3</v>
      </c>
      <c r="I30" s="100">
        <v>5.4754556534241716E-2</v>
      </c>
      <c r="J30" s="100">
        <v>5.4754556534241716E-2</v>
      </c>
      <c r="K30" s="100">
        <v>5.4754556534241716E-2</v>
      </c>
      <c r="L30" s="100">
        <v>9.4917278984456618E-3</v>
      </c>
      <c r="M30" s="100">
        <v>17.626431811174783</v>
      </c>
      <c r="N30" s="100">
        <v>1.1586436622704235E-4</v>
      </c>
      <c r="O30" s="100">
        <v>1.7214546094561972E-3</v>
      </c>
      <c r="P30" s="100">
        <v>5.6237395156281142E-4</v>
      </c>
      <c r="Q30" s="100">
        <v>1.9392205226303843E-5</v>
      </c>
      <c r="R30" s="100">
        <v>7.6010319840204288E-3</v>
      </c>
      <c r="S30" s="100">
        <v>0.29178947862946436</v>
      </c>
      <c r="T30" s="100">
        <v>1.2097118576131251E-2</v>
      </c>
      <c r="U30" s="100">
        <v>1.7139610722955014E-3</v>
      </c>
      <c r="V30" s="100">
        <v>0.17081266406215778</v>
      </c>
      <c r="W30" s="100">
        <v>3.9545799999999999E-2</v>
      </c>
      <c r="X30" s="100">
        <v>5.6209915349999997E-4</v>
      </c>
      <c r="Y30" s="100">
        <v>7.7564137709999997E-4</v>
      </c>
      <c r="Z30" s="100">
        <v>4.1877854870000001E-4</v>
      </c>
      <c r="AA30" s="100">
        <v>8.7258635459999993E-4</v>
      </c>
      <c r="AB30" s="100">
        <v>2.6291054338999998E-3</v>
      </c>
      <c r="AC30" s="100">
        <v>3.9546099999999997E-5</v>
      </c>
      <c r="AD30" s="100">
        <v>1.8528500000000001E-5</v>
      </c>
      <c r="AE30" s="101"/>
      <c r="AF30" s="100">
        <v>2769.8396305411998</v>
      </c>
      <c r="AG30" s="100" t="s">
        <v>444</v>
      </c>
      <c r="AH30" s="100" t="s">
        <v>444</v>
      </c>
      <c r="AI30" s="100">
        <v>39.305529121399999</v>
      </c>
      <c r="AJ30" s="100" t="s">
        <v>444</v>
      </c>
      <c r="AK30" s="100" t="s">
        <v>444</v>
      </c>
      <c r="AL30" s="29" t="s">
        <v>49</v>
      </c>
    </row>
    <row r="31" spans="1:38" ht="26.25" customHeight="1" thickBot="1" x14ac:dyDescent="0.3">
      <c r="A31" s="40" t="s">
        <v>78</v>
      </c>
      <c r="B31" s="40" t="s">
        <v>87</v>
      </c>
      <c r="C31" s="41" t="s">
        <v>88</v>
      </c>
      <c r="D31" s="42"/>
      <c r="E31" s="100" t="s">
        <v>444</v>
      </c>
      <c r="F31" s="100">
        <v>3.1018700853663721</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141.91429582859999</v>
      </c>
      <c r="AG31" s="100" t="s">
        <v>444</v>
      </c>
      <c r="AH31" s="100" t="s">
        <v>444</v>
      </c>
      <c r="AI31" s="100">
        <v>2.0138409546</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1.3638538978321706</v>
      </c>
      <c r="J32" s="100">
        <v>2.5848630032232567</v>
      </c>
      <c r="K32" s="100">
        <v>3.3547881265367261</v>
      </c>
      <c r="L32" s="100">
        <v>0.32226798558505321</v>
      </c>
      <c r="M32" s="100" t="s">
        <v>444</v>
      </c>
      <c r="N32" s="100">
        <v>9.4653211065020511</v>
      </c>
      <c r="O32" s="100">
        <v>4.2410202229542684E-2</v>
      </c>
      <c r="P32" s="100" t="s">
        <v>443</v>
      </c>
      <c r="Q32" s="100">
        <v>0.10863180306264969</v>
      </c>
      <c r="R32" s="100">
        <v>3.5226224288940848</v>
      </c>
      <c r="S32" s="100">
        <v>77.257504461569098</v>
      </c>
      <c r="T32" s="100">
        <v>0.54751413030237739</v>
      </c>
      <c r="U32" s="100">
        <v>6.7095762530734557E-2</v>
      </c>
      <c r="V32" s="100">
        <v>26.808999506642735</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112704.96601604133</v>
      </c>
      <c r="AL32" s="29" t="s">
        <v>411</v>
      </c>
    </row>
    <row r="33" spans="1:38" ht="26.25" customHeight="1" thickBot="1" x14ac:dyDescent="0.3">
      <c r="A33" s="40" t="s">
        <v>78</v>
      </c>
      <c r="B33" s="40" t="s">
        <v>91</v>
      </c>
      <c r="C33" s="41" t="s">
        <v>92</v>
      </c>
      <c r="D33" s="42"/>
      <c r="E33" s="100" t="s">
        <v>444</v>
      </c>
      <c r="F33" s="100" t="s">
        <v>444</v>
      </c>
      <c r="G33" s="100" t="s">
        <v>444</v>
      </c>
      <c r="H33" s="100" t="s">
        <v>444</v>
      </c>
      <c r="I33" s="100">
        <v>0.61533780711723662</v>
      </c>
      <c r="J33" s="100">
        <v>1.139514457624512</v>
      </c>
      <c r="K33" s="100">
        <v>2.279028915249024</v>
      </c>
      <c r="L33" s="100">
        <v>2.4157706501639661E-2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112704.96601604133</v>
      </c>
      <c r="AL33" s="29" t="s">
        <v>411</v>
      </c>
    </row>
    <row r="34" spans="1:38" ht="26.25" customHeight="1" thickBot="1" x14ac:dyDescent="0.3">
      <c r="A34" s="40" t="s">
        <v>70</v>
      </c>
      <c r="B34" s="40" t="s">
        <v>93</v>
      </c>
      <c r="C34" s="41" t="s">
        <v>94</v>
      </c>
      <c r="D34" s="42"/>
      <c r="E34" s="100">
        <v>1.9047013871325964</v>
      </c>
      <c r="F34" s="100">
        <v>0.13355329940534696</v>
      </c>
      <c r="G34" s="100">
        <v>3.1361843952299941E-2</v>
      </c>
      <c r="H34" s="100">
        <v>3.3240858070399771E-4</v>
      </c>
      <c r="I34" s="100">
        <v>0.24408243181052883</v>
      </c>
      <c r="J34" s="100">
        <v>0.36556940642641467</v>
      </c>
      <c r="K34" s="100">
        <v>0.81864427822430064</v>
      </c>
      <c r="L34" s="100">
        <v>2.7780810045698309E-2</v>
      </c>
      <c r="M34" s="100">
        <v>0.54243192804828244</v>
      </c>
      <c r="N34" s="100">
        <v>0.14787630777777799</v>
      </c>
      <c r="O34" s="100">
        <v>3.7764076525172678E-4</v>
      </c>
      <c r="P34" s="100">
        <v>8.6831000000000007E-4</v>
      </c>
      <c r="Q34" s="100">
        <v>1.1556100000000001E-3</v>
      </c>
      <c r="R34" s="100">
        <v>1.8882020568144133E-3</v>
      </c>
      <c r="S34" s="100">
        <v>4.7244606607455859</v>
      </c>
      <c r="T34" s="100">
        <v>2.6434892275957562E-3</v>
      </c>
      <c r="U34" s="100">
        <v>3.7764076525172678E-4</v>
      </c>
      <c r="V34" s="100">
        <v>3.7764078136288265E-2</v>
      </c>
      <c r="W34" s="100">
        <v>0.92120657000000006</v>
      </c>
      <c r="X34" s="100">
        <v>1.6064662260330698E-3</v>
      </c>
      <c r="Y34" s="100">
        <v>1.9080494968144129E-3</v>
      </c>
      <c r="Z34" s="100">
        <v>8.9962893000000005E-4</v>
      </c>
      <c r="AA34" s="100">
        <v>1.1812258000000001E-4</v>
      </c>
      <c r="AB34" s="100">
        <v>4.532268332847483E-3</v>
      </c>
      <c r="AC34" s="100" t="s">
        <v>444</v>
      </c>
      <c r="AD34" s="100" t="s">
        <v>444</v>
      </c>
      <c r="AE34" s="101"/>
      <c r="AF34" s="100">
        <v>1583.0731178899568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2.9132049870164618</v>
      </c>
      <c r="F35" s="100">
        <v>0.10565515335257275</v>
      </c>
      <c r="G35" s="100">
        <v>0.94540731189817218</v>
      </c>
      <c r="H35" s="100">
        <v>4.4045358320879326E-4</v>
      </c>
      <c r="I35" s="100">
        <v>9.1788004888833374E-2</v>
      </c>
      <c r="J35" s="100">
        <v>9.6887338493768613E-2</v>
      </c>
      <c r="K35" s="100">
        <v>0.10198667209870378</v>
      </c>
      <c r="L35" s="100">
        <v>3.3417661615189664E-2</v>
      </c>
      <c r="M35" s="100">
        <v>0.56131219532044951</v>
      </c>
      <c r="N35" s="100">
        <v>4.9197173864971395E-3</v>
      </c>
      <c r="O35" s="100">
        <v>5.3050790405096998E-4</v>
      </c>
      <c r="P35" s="100">
        <v>2.15156937003856E-3</v>
      </c>
      <c r="Q35" s="100">
        <v>4.001305309298161E-3</v>
      </c>
      <c r="R35" s="100" t="s">
        <v>443</v>
      </c>
      <c r="S35" s="100">
        <v>4.001305309298161E-3</v>
      </c>
      <c r="T35" s="100">
        <v>0.11851279205865949</v>
      </c>
      <c r="U35" s="100">
        <v>9.839434772994279E-3</v>
      </c>
      <c r="V35" s="100">
        <v>2.421322527847293E-2</v>
      </c>
      <c r="W35" s="100" t="s">
        <v>443</v>
      </c>
      <c r="X35" s="100">
        <v>1.7463181196876504E-3</v>
      </c>
      <c r="Y35" s="100">
        <v>1.7373455294939198E-3</v>
      </c>
      <c r="Z35" s="100">
        <v>6.6649519311377998E-4</v>
      </c>
      <c r="AA35" s="100" t="s">
        <v>443</v>
      </c>
      <c r="AB35" s="100">
        <v>4.1501588422952615E-3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3.9387419794310432</v>
      </c>
      <c r="F36" s="100">
        <v>0.15253007280899689</v>
      </c>
      <c r="G36" s="100">
        <v>0.15232833105525581</v>
      </c>
      <c r="H36" s="100">
        <v>6.7144520885515128E-4</v>
      </c>
      <c r="I36" s="100">
        <v>0.1054821646221302</v>
      </c>
      <c r="J36" s="100">
        <v>0.11258624093466654</v>
      </c>
      <c r="K36" s="100">
        <v>0.11733302963953154</v>
      </c>
      <c r="L36" s="100">
        <v>3.6793510971322982E-2</v>
      </c>
      <c r="M36" s="100">
        <v>0.64175468238615352</v>
      </c>
      <c r="N36" s="100">
        <v>9.8197658214818819E-3</v>
      </c>
      <c r="O36" s="100">
        <v>7.5540231949001654E-4</v>
      </c>
      <c r="P36" s="100">
        <v>2.670444733587761E-3</v>
      </c>
      <c r="Q36" s="100">
        <v>3.5585244351582484E-3</v>
      </c>
      <c r="R36" s="100">
        <v>3.7769562313760851E-3</v>
      </c>
      <c r="S36" s="100">
        <v>5.5474334241218962E-2</v>
      </c>
      <c r="T36" s="100">
        <v>7.55391743714557E-2</v>
      </c>
      <c r="U36" s="100">
        <v>7.5539139023337708E-3</v>
      </c>
      <c r="V36" s="100">
        <v>9.0646974798493957E-2</v>
      </c>
      <c r="W36" s="100">
        <v>6.8969918034882727E-2</v>
      </c>
      <c r="X36" s="100">
        <v>7.7823408559706995E-4</v>
      </c>
      <c r="Y36" s="100">
        <v>6.7443239010148994E-4</v>
      </c>
      <c r="Z36" s="100">
        <v>2.9404900487881003E-4</v>
      </c>
      <c r="AA36" s="100">
        <v>1.4504365228199999E-5</v>
      </c>
      <c r="AB36" s="100">
        <v>1.7628993503553435E-3</v>
      </c>
      <c r="AC36" s="100">
        <v>1.1924348558864976E-3</v>
      </c>
      <c r="AD36" s="100">
        <v>5.7016796376541069E-4</v>
      </c>
      <c r="AE36" s="101"/>
      <c r="AF36" s="100">
        <v>5148.674420620825</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0.87609904000000005</v>
      </c>
      <c r="F37" s="100">
        <v>4.213750803E-2</v>
      </c>
      <c r="G37" s="100">
        <v>2.0469999999999999E-4</v>
      </c>
      <c r="H37" s="100" t="s">
        <v>443</v>
      </c>
      <c r="I37" s="100">
        <v>2.46135167E-3</v>
      </c>
      <c r="J37" s="100">
        <v>2.4705116699999998E-3</v>
      </c>
      <c r="K37" s="100">
        <v>2.4705116699999998E-3</v>
      </c>
      <c r="L37" s="100">
        <v>1.6542481689999999E-4</v>
      </c>
      <c r="M37" s="100">
        <v>0.17915824</v>
      </c>
      <c r="N37" s="100">
        <v>7.1221544999999999E-6</v>
      </c>
      <c r="O37" s="100">
        <v>8.9702575000000007E-7</v>
      </c>
      <c r="P37" s="100">
        <v>4.1579029999999997E-4</v>
      </c>
      <c r="Q37" s="100">
        <v>3.3152236000000003E-4</v>
      </c>
      <c r="R37" s="100">
        <v>5.8761582799999992E-6</v>
      </c>
      <c r="S37" s="100">
        <v>9.8061582800000001E-7</v>
      </c>
      <c r="T37" s="100">
        <v>5.2491325299999995E-6</v>
      </c>
      <c r="U37" s="100">
        <v>4.58107536E-5</v>
      </c>
      <c r="V37" s="100">
        <v>2.267921545E-4</v>
      </c>
      <c r="W37" s="100">
        <v>1.5887E-4</v>
      </c>
      <c r="X37" s="100">
        <v>2.1997E-7</v>
      </c>
      <c r="Y37" s="100">
        <v>8.8600999999999992E-7</v>
      </c>
      <c r="Z37" s="100">
        <v>3.3606999999999996E-7</v>
      </c>
      <c r="AA37" s="100">
        <v>3.2995999999999997E-7</v>
      </c>
      <c r="AB37" s="100">
        <v>1.77201E-6</v>
      </c>
      <c r="AC37" s="100" t="s">
        <v>444</v>
      </c>
      <c r="AD37" s="100" t="s">
        <v>444</v>
      </c>
      <c r="AE37" s="101"/>
      <c r="AF37" s="100" t="s">
        <v>444</v>
      </c>
      <c r="AG37" s="100" t="s">
        <v>444</v>
      </c>
      <c r="AH37" s="100">
        <v>3639.855964101479</v>
      </c>
      <c r="AI37" s="100" t="s">
        <v>444</v>
      </c>
      <c r="AJ37" s="100" t="s">
        <v>444</v>
      </c>
      <c r="AK37" s="100" t="s">
        <v>444</v>
      </c>
      <c r="AL37" s="29" t="s">
        <v>49</v>
      </c>
    </row>
    <row r="38" spans="1:38" ht="26.25" customHeight="1" thickBot="1" x14ac:dyDescent="0.3">
      <c r="A38" s="40" t="s">
        <v>70</v>
      </c>
      <c r="B38" s="40" t="s">
        <v>101</v>
      </c>
      <c r="C38" s="41" t="s">
        <v>102</v>
      </c>
      <c r="D38" s="47"/>
      <c r="E38" s="100">
        <v>1.8081513782893071</v>
      </c>
      <c r="F38" s="100">
        <v>0.12739593037702457</v>
      </c>
      <c r="G38" s="100">
        <v>1.0631059426199842E-3</v>
      </c>
      <c r="H38" s="100">
        <v>5.6478093295870115E-4</v>
      </c>
      <c r="I38" s="100">
        <v>8.3122222740007023E-2</v>
      </c>
      <c r="J38" s="100">
        <v>9.1355642340813462E-2</v>
      </c>
      <c r="K38" s="100">
        <v>0.12950267701683332</v>
      </c>
      <c r="L38" s="100">
        <v>5.0226012382184271E-2</v>
      </c>
      <c r="M38" s="100">
        <v>0.84449500132337241</v>
      </c>
      <c r="N38" s="100">
        <v>3.8735341468890028E-6</v>
      </c>
      <c r="O38" s="100">
        <v>1.033515769156041E-3</v>
      </c>
      <c r="P38" s="100" t="s">
        <v>443</v>
      </c>
      <c r="Q38" s="100" t="s">
        <v>443</v>
      </c>
      <c r="R38" s="100">
        <v>4.2689971089583017E-3</v>
      </c>
      <c r="S38" s="100">
        <v>0.14091068338435991</v>
      </c>
      <c r="T38" s="100">
        <v>5.3405528652773005E-3</v>
      </c>
      <c r="U38" s="100">
        <v>7.0907089853688282E-4</v>
      </c>
      <c r="V38" s="100">
        <v>8.4754351215099832E-2</v>
      </c>
      <c r="W38" s="100" t="s">
        <v>443</v>
      </c>
      <c r="X38" s="100">
        <v>2.134737961487066E-3</v>
      </c>
      <c r="Y38" s="100">
        <v>3.4247413533030164E-3</v>
      </c>
      <c r="Z38" s="100" t="s">
        <v>443</v>
      </c>
      <c r="AA38" s="100" t="s">
        <v>443</v>
      </c>
      <c r="AB38" s="100">
        <v>5.5594793147900837E-3</v>
      </c>
      <c r="AC38" s="100" t="s">
        <v>444</v>
      </c>
      <c r="AD38" s="100" t="s">
        <v>444</v>
      </c>
      <c r="AE38" s="101"/>
      <c r="AF38" s="100">
        <v>3030.2271247856752</v>
      </c>
      <c r="AG38" s="100" t="s">
        <v>444</v>
      </c>
      <c r="AH38" s="100" t="s">
        <v>444</v>
      </c>
      <c r="AI38" s="100">
        <v>0.10074589219592778</v>
      </c>
      <c r="AJ38" s="100" t="s">
        <v>444</v>
      </c>
      <c r="AK38" s="100" t="s">
        <v>444</v>
      </c>
      <c r="AL38" s="29" t="s">
        <v>49</v>
      </c>
    </row>
    <row r="39" spans="1:38" ht="26.25" customHeight="1" thickBot="1" x14ac:dyDescent="0.3">
      <c r="A39" s="40" t="s">
        <v>103</v>
      </c>
      <c r="B39" s="40" t="s">
        <v>104</v>
      </c>
      <c r="C39" s="41" t="s">
        <v>388</v>
      </c>
      <c r="D39" s="42"/>
      <c r="E39" s="100">
        <v>4.1885109814344066</v>
      </c>
      <c r="F39" s="100">
        <v>0.71096729692295912</v>
      </c>
      <c r="G39" s="100">
        <v>1.7612879595151203</v>
      </c>
      <c r="H39" s="100">
        <v>2.3988261223003023E-2</v>
      </c>
      <c r="I39" s="100">
        <v>0.19870464700041596</v>
      </c>
      <c r="J39" s="100">
        <v>0.21816756351357242</v>
      </c>
      <c r="K39" s="100">
        <v>0.21977307671457241</v>
      </c>
      <c r="L39" s="100">
        <v>5.4764055328144823E-2</v>
      </c>
      <c r="M39" s="100">
        <v>3.1968019620227444</v>
      </c>
      <c r="N39" s="100">
        <v>8.3128860870556209E-2</v>
      </c>
      <c r="O39" s="100">
        <v>6.9015610346732205E-3</v>
      </c>
      <c r="P39" s="100">
        <v>1.9832278510543241E-2</v>
      </c>
      <c r="Q39" s="100">
        <v>5.2595104313395716E-2</v>
      </c>
      <c r="R39" s="100">
        <v>9.6833107556005521E-2</v>
      </c>
      <c r="S39" s="100">
        <v>5.6418343258350663E-2</v>
      </c>
      <c r="T39" s="100">
        <v>0.58824757723900534</v>
      </c>
      <c r="U39" s="100">
        <v>3.4208300040530033E-3</v>
      </c>
      <c r="V39" s="100">
        <v>0.20377586167492914</v>
      </c>
      <c r="W39" s="100">
        <v>0.29308518782163101</v>
      </c>
      <c r="X39" s="100">
        <v>0.16543005331922317</v>
      </c>
      <c r="Y39" s="100">
        <v>0.18832564360885518</v>
      </c>
      <c r="Z39" s="100">
        <v>0.12327444946977148</v>
      </c>
      <c r="AA39" s="100">
        <v>6.2857228556991357E-2</v>
      </c>
      <c r="AB39" s="100">
        <v>0.53988737495155126</v>
      </c>
      <c r="AC39" s="100">
        <v>4.7580823334291471E-2</v>
      </c>
      <c r="AD39" s="100">
        <v>4.950545785227678E-2</v>
      </c>
      <c r="AE39" s="101"/>
      <c r="AF39" s="100">
        <v>25051.79811622516</v>
      </c>
      <c r="AG39" s="100">
        <v>28.8</v>
      </c>
      <c r="AH39" s="100">
        <v>77315.061843635791</v>
      </c>
      <c r="AI39" s="100">
        <v>722.34642206000001</v>
      </c>
      <c r="AJ39" s="100">
        <v>1556.1078600000001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12.125259932076492</v>
      </c>
      <c r="F41" s="100">
        <v>12.483363984103191</v>
      </c>
      <c r="G41" s="100">
        <v>9.5387154208203793</v>
      </c>
      <c r="H41" s="100">
        <v>1.2504851039549219</v>
      </c>
      <c r="I41" s="100">
        <v>13.832689716223781</v>
      </c>
      <c r="J41" s="100">
        <v>14.146313902857099</v>
      </c>
      <c r="K41" s="100">
        <v>14.983333315596386</v>
      </c>
      <c r="L41" s="100">
        <v>1.4756629722395074</v>
      </c>
      <c r="M41" s="100">
        <v>93.724435664189855</v>
      </c>
      <c r="N41" s="100">
        <v>1.2350482177531728</v>
      </c>
      <c r="O41" s="100">
        <v>0.30039787648057448</v>
      </c>
      <c r="P41" s="100">
        <v>9.1736531382933251E-2</v>
      </c>
      <c r="Q41" s="100">
        <v>3.4374506015710939E-2</v>
      </c>
      <c r="R41" s="100">
        <v>0.60015501633474189</v>
      </c>
      <c r="S41" s="100">
        <v>0.25981235822054771</v>
      </c>
      <c r="T41" s="100">
        <v>0.10820088778694933</v>
      </c>
      <c r="U41" s="100">
        <v>4.724484300454132E-2</v>
      </c>
      <c r="V41" s="100">
        <v>12.725928436414989</v>
      </c>
      <c r="W41" s="100">
        <v>15.218836720609932</v>
      </c>
      <c r="X41" s="100">
        <v>3.2234498043863855</v>
      </c>
      <c r="Y41" s="100">
        <v>3.5498242787128644</v>
      </c>
      <c r="Z41" s="100">
        <v>1.3807984532659714</v>
      </c>
      <c r="AA41" s="100">
        <v>1.7361867721384994</v>
      </c>
      <c r="AB41" s="100">
        <v>9.8902593083177202</v>
      </c>
      <c r="AC41" s="100">
        <v>0.11584595467773062</v>
      </c>
      <c r="AD41" s="100">
        <v>0.8756519981321419</v>
      </c>
      <c r="AE41" s="101"/>
      <c r="AF41" s="100">
        <v>130322.63810633498</v>
      </c>
      <c r="AG41" s="100">
        <v>5145.9710729999997</v>
      </c>
      <c r="AH41" s="100">
        <v>146492.17132414418</v>
      </c>
      <c r="AI41" s="100">
        <v>22530.888342426126</v>
      </c>
      <c r="AJ41" s="100" t="s">
        <v>444</v>
      </c>
      <c r="AK41" s="100" t="s">
        <v>444</v>
      </c>
      <c r="AL41" s="29" t="s">
        <v>49</v>
      </c>
    </row>
    <row r="42" spans="1:38" ht="26.25" customHeight="1" thickBot="1" x14ac:dyDescent="0.3">
      <c r="A42" s="40" t="s">
        <v>70</v>
      </c>
      <c r="B42" s="40" t="s">
        <v>107</v>
      </c>
      <c r="C42" s="41" t="s">
        <v>108</v>
      </c>
      <c r="D42" s="42"/>
      <c r="E42" s="100">
        <v>0.19062799464349731</v>
      </c>
      <c r="F42" s="100">
        <v>1.2041244870846723</v>
      </c>
      <c r="G42" s="100">
        <v>2.6528008633801964E-4</v>
      </c>
      <c r="H42" s="100">
        <v>2.2703915735987888E-4</v>
      </c>
      <c r="I42" s="100">
        <v>7.5421173792556452E-3</v>
      </c>
      <c r="J42" s="100">
        <v>7.9947643892123652E-3</v>
      </c>
      <c r="K42" s="100">
        <v>8.5013194282052458E-3</v>
      </c>
      <c r="L42" s="100">
        <v>9.9057690349700156E-4</v>
      </c>
      <c r="M42" s="100">
        <v>12.759396400990692</v>
      </c>
      <c r="N42" s="100">
        <v>5.5346048784259854E-4</v>
      </c>
      <c r="O42" s="100">
        <v>2.3453070097815927E-4</v>
      </c>
      <c r="P42" s="100" t="s">
        <v>443</v>
      </c>
      <c r="Q42" s="100" t="s">
        <v>443</v>
      </c>
      <c r="R42" s="100">
        <v>2.0115101878216222E-3</v>
      </c>
      <c r="S42" s="100">
        <v>5.7615686148082483E-2</v>
      </c>
      <c r="T42" s="100">
        <v>1.7051920465910597E-3</v>
      </c>
      <c r="U42" s="100">
        <v>2.2375502577801927E-4</v>
      </c>
      <c r="V42" s="100">
        <v>2.9209808029806918E-2</v>
      </c>
      <c r="W42" s="100" t="s">
        <v>443</v>
      </c>
      <c r="X42" s="100">
        <v>7.6480765537340447E-4</v>
      </c>
      <c r="Y42" s="100">
        <v>7.8096310885544199E-4</v>
      </c>
      <c r="Z42" s="100" t="s">
        <v>443</v>
      </c>
      <c r="AA42" s="100" t="s">
        <v>443</v>
      </c>
      <c r="AB42" s="100">
        <v>1.5457707542288466E-3</v>
      </c>
      <c r="AC42" s="100" t="s">
        <v>444</v>
      </c>
      <c r="AD42" s="100" t="s">
        <v>444</v>
      </c>
      <c r="AE42" s="101"/>
      <c r="AF42" s="100">
        <v>979.46806099809305</v>
      </c>
      <c r="AG42" s="100" t="s">
        <v>444</v>
      </c>
      <c r="AH42" s="100" t="s">
        <v>444</v>
      </c>
      <c r="AI42" s="100">
        <v>14.458569239025479</v>
      </c>
      <c r="AJ42" s="100" t="s">
        <v>444</v>
      </c>
      <c r="AK42" s="100" t="s">
        <v>444</v>
      </c>
      <c r="AL42" s="29" t="s">
        <v>49</v>
      </c>
    </row>
    <row r="43" spans="1:38" ht="26.25" customHeight="1" thickBot="1" x14ac:dyDescent="0.3">
      <c r="A43" s="40" t="s">
        <v>103</v>
      </c>
      <c r="B43" s="40" t="s">
        <v>109</v>
      </c>
      <c r="C43" s="41" t="s">
        <v>110</v>
      </c>
      <c r="D43" s="42"/>
      <c r="E43" s="100">
        <v>2.2484013399490004</v>
      </c>
      <c r="F43" s="100">
        <v>1.297764039274</v>
      </c>
      <c r="G43" s="100">
        <v>2.0795381585579999</v>
      </c>
      <c r="H43" s="100">
        <v>2.7150831723E-2</v>
      </c>
      <c r="I43" s="100">
        <v>0.32366701973599993</v>
      </c>
      <c r="J43" s="100">
        <v>0.36937821137200005</v>
      </c>
      <c r="K43" s="100">
        <v>0.38168052098400002</v>
      </c>
      <c r="L43" s="100">
        <v>3.5225448255999998E-2</v>
      </c>
      <c r="M43" s="100">
        <v>3.3269883043239998</v>
      </c>
      <c r="N43" s="100">
        <v>0.25181457396865009</v>
      </c>
      <c r="O43" s="100">
        <v>1.3400972181313999E-2</v>
      </c>
      <c r="P43" s="100">
        <v>9.7452340126999992E-3</v>
      </c>
      <c r="Q43" s="100">
        <v>8.307818369848001E-3</v>
      </c>
      <c r="R43" s="100">
        <v>8.1959566682899998E-2</v>
      </c>
      <c r="S43" s="100">
        <v>4.3730507087910007E-2</v>
      </c>
      <c r="T43" s="100">
        <v>0.50018068681396011</v>
      </c>
      <c r="U43" s="100">
        <v>4.7443665815480006E-3</v>
      </c>
      <c r="V43" s="100">
        <v>0.76920058927758006</v>
      </c>
      <c r="W43" s="100">
        <v>0.57422618301999995</v>
      </c>
      <c r="X43" s="100">
        <v>0.15737952283494006</v>
      </c>
      <c r="Y43" s="100">
        <v>0.20087621742400003</v>
      </c>
      <c r="Z43" s="100">
        <v>9.0862528943799994E-2</v>
      </c>
      <c r="AA43" s="100">
        <v>6.3302107748999997E-2</v>
      </c>
      <c r="AB43" s="100">
        <v>0.51242037695850007</v>
      </c>
      <c r="AC43" s="100">
        <v>4.4094991249999998E-3</v>
      </c>
      <c r="AD43" s="100">
        <v>0.17643858042061999</v>
      </c>
      <c r="AE43" s="101"/>
      <c r="AF43" s="100">
        <v>8297.8794609529996</v>
      </c>
      <c r="AG43" s="100">
        <v>1037.8237223980002</v>
      </c>
      <c r="AH43" s="100">
        <v>9319.7389999999996</v>
      </c>
      <c r="AI43" s="100">
        <v>2601.47769526</v>
      </c>
      <c r="AJ43" s="100" t="s">
        <v>444</v>
      </c>
      <c r="AK43" s="100" t="s">
        <v>444</v>
      </c>
      <c r="AL43" s="29" t="s">
        <v>49</v>
      </c>
    </row>
    <row r="44" spans="1:38" ht="26.25" customHeight="1" thickBot="1" x14ac:dyDescent="0.3">
      <c r="A44" s="40" t="s">
        <v>70</v>
      </c>
      <c r="B44" s="40" t="s">
        <v>111</v>
      </c>
      <c r="C44" s="41" t="s">
        <v>112</v>
      </c>
      <c r="D44" s="42"/>
      <c r="E44" s="100">
        <v>6.2693848721430516</v>
      </c>
      <c r="F44" s="100">
        <v>3.0014192443720722</v>
      </c>
      <c r="G44" s="100">
        <v>0.17913143716460952</v>
      </c>
      <c r="H44" s="100">
        <v>1.4607931265088283E-3</v>
      </c>
      <c r="I44" s="100">
        <v>0.29622424155827848</v>
      </c>
      <c r="J44" s="100">
        <v>0.31372286020394197</v>
      </c>
      <c r="K44" s="100">
        <v>0.49063370413601914</v>
      </c>
      <c r="L44" s="100">
        <v>0.14440793490931905</v>
      </c>
      <c r="M44" s="100">
        <v>7.5075671970402267</v>
      </c>
      <c r="N44" s="100">
        <v>1.5300101506097133E-2</v>
      </c>
      <c r="O44" s="100">
        <v>4.4382010060485758E-3</v>
      </c>
      <c r="P44" s="100">
        <v>4.4406000000000003E-4</v>
      </c>
      <c r="Q44" s="100">
        <v>6.6979100000000005E-3</v>
      </c>
      <c r="R44" s="100">
        <v>1.4233225009088316E-2</v>
      </c>
      <c r="S44" s="100">
        <v>0.59649446447605514</v>
      </c>
      <c r="T44" s="100">
        <v>1.8016664964804457E-2</v>
      </c>
      <c r="U44" s="100">
        <v>1.8917199455454684E-3</v>
      </c>
      <c r="V44" s="100">
        <v>0.34578040804101379</v>
      </c>
      <c r="W44" s="100">
        <v>4.3665900000000001E-3</v>
      </c>
      <c r="X44" s="100">
        <v>5.778606203802876E-3</v>
      </c>
      <c r="Y44" s="100">
        <v>9.357040239579794E-3</v>
      </c>
      <c r="Z44" s="100">
        <v>4.7400000000000006E-9</v>
      </c>
      <c r="AA44" s="100">
        <v>6.8999999999999997E-9</v>
      </c>
      <c r="AB44" s="100">
        <v>1.5135658083382669E-2</v>
      </c>
      <c r="AC44" s="100" t="s">
        <v>444</v>
      </c>
      <c r="AD44" s="100" t="s">
        <v>444</v>
      </c>
      <c r="AE44" s="101"/>
      <c r="AF44" s="100">
        <v>8087.5560248005368</v>
      </c>
      <c r="AG44" s="100" t="s">
        <v>444</v>
      </c>
      <c r="AH44" s="100" t="s">
        <v>444</v>
      </c>
      <c r="AI44" s="100">
        <v>6.245367362807853</v>
      </c>
      <c r="AJ44" s="100" t="s">
        <v>444</v>
      </c>
      <c r="AK44" s="100" t="s">
        <v>444</v>
      </c>
      <c r="AL44" s="29" t="s">
        <v>49</v>
      </c>
    </row>
    <row r="45" spans="1:38" ht="26.25" customHeight="1" thickBot="1" x14ac:dyDescent="0.3">
      <c r="A45" s="40" t="s">
        <v>70</v>
      </c>
      <c r="B45" s="40" t="s">
        <v>113</v>
      </c>
      <c r="C45" s="41" t="s">
        <v>114</v>
      </c>
      <c r="D45" s="42"/>
      <c r="E45" s="100">
        <v>0.15134454806474801</v>
      </c>
      <c r="F45" s="100">
        <v>5.4027257987155197E-3</v>
      </c>
      <c r="G45" s="100">
        <v>4.65618459897265E-2</v>
      </c>
      <c r="H45" s="100">
        <v>2.32809229948633E-5</v>
      </c>
      <c r="I45" s="100">
        <v>4.47424348562467E-3</v>
      </c>
      <c r="J45" s="100">
        <v>4.7228125681593701E-3</v>
      </c>
      <c r="K45" s="100">
        <v>4.9713816506940798E-3</v>
      </c>
      <c r="L45" s="100">
        <v>1.56598521896886E-3</v>
      </c>
      <c r="M45" s="100">
        <v>2.83296528052491E-2</v>
      </c>
      <c r="N45" s="100">
        <v>2.3280922994862999E-4</v>
      </c>
      <c r="O45" s="100">
        <v>2.328092299486E-5</v>
      </c>
      <c r="P45" s="100">
        <v>1.1640461497432E-4</v>
      </c>
      <c r="Q45" s="100">
        <v>1.1640461497432E-4</v>
      </c>
      <c r="R45" s="100" t="s">
        <v>443</v>
      </c>
      <c r="S45" s="100">
        <v>1.1640461497432E-4</v>
      </c>
      <c r="T45" s="100">
        <v>1.6296646096404001E-4</v>
      </c>
      <c r="U45" s="100">
        <v>4.6561845989727001E-4</v>
      </c>
      <c r="V45" s="100">
        <v>1.1640461497431601E-3</v>
      </c>
      <c r="W45" s="100" t="s">
        <v>443</v>
      </c>
      <c r="X45" s="100">
        <v>9.5110485414889994E-5</v>
      </c>
      <c r="Y45" s="100">
        <v>9.5110485414889994E-5</v>
      </c>
      <c r="Z45" s="100">
        <v>3.6187007172649997E-5</v>
      </c>
      <c r="AA45" s="100" t="s">
        <v>443</v>
      </c>
      <c r="AB45" s="100">
        <v>2.2640797800241999E-4</v>
      </c>
      <c r="AC45" s="100" t="s">
        <v>444</v>
      </c>
      <c r="AD45" s="100" t="s">
        <v>444</v>
      </c>
      <c r="AE45" s="101"/>
      <c r="AF45" s="100">
        <v>1480.51367002541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0.74061829684487956</v>
      </c>
      <c r="F47" s="100">
        <v>0.1518507122631875</v>
      </c>
      <c r="G47" s="100">
        <v>1.6404355342952766E-2</v>
      </c>
      <c r="H47" s="100">
        <v>9.1479205618827825E-6</v>
      </c>
      <c r="I47" s="100">
        <v>9.0194305313439881E-3</v>
      </c>
      <c r="J47" s="100">
        <v>9.2889310682663373E-3</v>
      </c>
      <c r="K47" s="100">
        <v>1.1096117774631402E-2</v>
      </c>
      <c r="L47" s="100">
        <v>5.8295571020186617E-3</v>
      </c>
      <c r="M47" s="100">
        <v>4.7001901874728134</v>
      </c>
      <c r="N47" s="100">
        <v>7.3474094712314617E-8</v>
      </c>
      <c r="O47" s="100">
        <v>2.0087055552250445E-5</v>
      </c>
      <c r="P47" s="100" t="s">
        <v>443</v>
      </c>
      <c r="Q47" s="100" t="s">
        <v>443</v>
      </c>
      <c r="R47" s="100">
        <v>1.0889724793701036E-4</v>
      </c>
      <c r="S47" s="100">
        <v>3.5859521596747516E-3</v>
      </c>
      <c r="T47" s="100">
        <v>1.0123284369302867E-4</v>
      </c>
      <c r="U47" s="100">
        <v>1.222288754223307E-5</v>
      </c>
      <c r="V47" s="100">
        <v>1.7832443070942272E-3</v>
      </c>
      <c r="W47" s="100" t="s">
        <v>443</v>
      </c>
      <c r="X47" s="100">
        <v>3.7787398871371522E-5</v>
      </c>
      <c r="Y47" s="100">
        <v>4.976033275343191E-5</v>
      </c>
      <c r="Z47" s="100" t="s">
        <v>443</v>
      </c>
      <c r="AA47" s="100" t="s">
        <v>443</v>
      </c>
      <c r="AB47" s="100">
        <v>8.7547731624803432E-5</v>
      </c>
      <c r="AC47" s="100" t="s">
        <v>444</v>
      </c>
      <c r="AD47" s="100" t="s">
        <v>444</v>
      </c>
      <c r="AE47" s="101"/>
      <c r="AF47" s="100">
        <v>2110.8375407848757</v>
      </c>
      <c r="AG47" s="100" t="s">
        <v>444</v>
      </c>
      <c r="AH47" s="100" t="s">
        <v>444</v>
      </c>
      <c r="AI47" s="100">
        <v>1.9444898572504692E-3</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0.22907952000000001</v>
      </c>
      <c r="F49" s="100">
        <v>0.42618336000000001</v>
      </c>
      <c r="G49" s="100">
        <v>1.002223E-2</v>
      </c>
      <c r="H49" s="100">
        <v>6.5860360000000007E-2</v>
      </c>
      <c r="I49" s="100">
        <v>0.11453976</v>
      </c>
      <c r="J49" s="100">
        <v>0.26725943999999996</v>
      </c>
      <c r="K49" s="100">
        <v>0.76359840000000001</v>
      </c>
      <c r="L49" s="100">
        <v>8.4473070000000011E-2</v>
      </c>
      <c r="M49" s="100">
        <v>0.45338655</v>
      </c>
      <c r="N49" s="100">
        <v>0.25866896</v>
      </c>
      <c r="O49" s="100">
        <v>5.8701630000000005E-2</v>
      </c>
      <c r="P49" s="100">
        <v>1.4317470000000001E-2</v>
      </c>
      <c r="Q49" s="100">
        <v>2.3385200000000002E-2</v>
      </c>
      <c r="R49" s="100">
        <v>0.19949008000000001</v>
      </c>
      <c r="S49" s="100">
        <v>0.10594928000000001</v>
      </c>
      <c r="T49" s="100">
        <v>7.6359840000000012E-2</v>
      </c>
      <c r="U49" s="100">
        <v>2.8634900000000002E-3</v>
      </c>
      <c r="V49" s="100">
        <v>0.25866896</v>
      </c>
      <c r="W49" s="100">
        <v>0.14317469999999999</v>
      </c>
      <c r="X49" s="100">
        <v>0.64428615</v>
      </c>
      <c r="Y49" s="100">
        <v>0.52497389999999999</v>
      </c>
      <c r="Z49" s="100">
        <v>0.45338655</v>
      </c>
      <c r="AA49" s="100">
        <v>0.29112188999999999</v>
      </c>
      <c r="AB49" s="100">
        <v>1.91376849</v>
      </c>
      <c r="AC49" s="100" t="s">
        <v>444</v>
      </c>
      <c r="AD49" s="100" t="s">
        <v>444</v>
      </c>
      <c r="AE49" s="101"/>
      <c r="AF49" s="100" t="s">
        <v>444</v>
      </c>
      <c r="AG49" s="100" t="s">
        <v>444</v>
      </c>
      <c r="AH49" s="100" t="s">
        <v>444</v>
      </c>
      <c r="AI49" s="100" t="s">
        <v>444</v>
      </c>
      <c r="AJ49" s="100" t="s">
        <v>444</v>
      </c>
      <c r="AK49" s="100">
        <v>1515.4639999999999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1307.2864320000001</v>
      </c>
      <c r="AL51" s="97" t="s">
        <v>431</v>
      </c>
    </row>
    <row r="52" spans="1:38" ht="26.25" customHeight="1" thickBot="1" x14ac:dyDescent="0.3">
      <c r="A52" s="40" t="s">
        <v>119</v>
      </c>
      <c r="B52" s="44" t="s">
        <v>129</v>
      </c>
      <c r="C52" s="46" t="s">
        <v>390</v>
      </c>
      <c r="D52" s="43"/>
      <c r="E52" s="100">
        <v>5.3600000000000002E-3</v>
      </c>
      <c r="F52" s="100">
        <v>4.2614814000000001</v>
      </c>
      <c r="G52" s="100">
        <v>9.2604000000000006E-2</v>
      </c>
      <c r="H52" s="100" t="s">
        <v>444</v>
      </c>
      <c r="I52" s="100">
        <v>7.9088099999999995E-2</v>
      </c>
      <c r="J52" s="100">
        <v>0.1612112</v>
      </c>
      <c r="K52" s="100">
        <v>0.22596600000000003</v>
      </c>
      <c r="L52" s="100">
        <v>2.4517311E-4</v>
      </c>
      <c r="M52" s="100">
        <v>7.5599999999999999E-3</v>
      </c>
      <c r="N52" s="100">
        <v>0.150629111488536</v>
      </c>
      <c r="O52" s="100">
        <v>3.7948618911428998E-2</v>
      </c>
      <c r="P52" s="100">
        <v>2.4673377070741999E-2</v>
      </c>
      <c r="Q52" s="100">
        <v>2.0299186397516999E-2</v>
      </c>
      <c r="R52" s="100">
        <v>9.1521314163068995E-2</v>
      </c>
      <c r="S52" s="100">
        <v>0.11767428564763099</v>
      </c>
      <c r="T52" s="100">
        <v>2.2580917762864399</v>
      </c>
      <c r="U52" s="100">
        <v>9.1525740952530001E-3</v>
      </c>
      <c r="V52" s="100">
        <v>0.69702527047872698</v>
      </c>
      <c r="W52" s="100">
        <v>1.7052173E-2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1.3958703938651267</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1.4902053938553164</v>
      </c>
      <c r="AL53" s="29" t="s">
        <v>133</v>
      </c>
    </row>
    <row r="54" spans="1:38" ht="37.5" customHeight="1" thickBot="1" x14ac:dyDescent="0.3">
      <c r="A54" s="40" t="s">
        <v>119</v>
      </c>
      <c r="B54" s="44" t="s">
        <v>134</v>
      </c>
      <c r="C54" s="46" t="s">
        <v>135</v>
      </c>
      <c r="D54" s="43"/>
      <c r="E54" s="100" t="s">
        <v>444</v>
      </c>
      <c r="F54" s="100">
        <v>3.3323049309090003</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629569.23701307923</v>
      </c>
      <c r="AL54" s="29" t="s">
        <v>441</v>
      </c>
    </row>
    <row r="55" spans="1:38" ht="26.25" customHeight="1" thickBot="1" x14ac:dyDescent="0.3">
      <c r="A55" s="40" t="s">
        <v>119</v>
      </c>
      <c r="B55" s="44" t="s">
        <v>136</v>
      </c>
      <c r="C55" s="46" t="s">
        <v>137</v>
      </c>
      <c r="D55" s="43"/>
      <c r="E55" s="100">
        <v>4.5944499999999999E-2</v>
      </c>
      <c r="F55" s="100">
        <v>0.12667327939481549</v>
      </c>
      <c r="G55" s="100">
        <v>3.0421706849999999</v>
      </c>
      <c r="H55" s="100" t="s">
        <v>443</v>
      </c>
      <c r="I55" s="100">
        <v>8.4572000000000015E-3</v>
      </c>
      <c r="J55" s="100">
        <v>8.4572000000000015E-3</v>
      </c>
      <c r="K55" s="100">
        <v>8.4572000000000015E-3</v>
      </c>
      <c r="L55" s="100">
        <v>6.7657599999999991E-3</v>
      </c>
      <c r="M55" s="100">
        <v>0.18512399999999998</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510.05418370299998</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9.6274095099999997</v>
      </c>
      <c r="F57" s="100">
        <v>0.44168647999999999</v>
      </c>
      <c r="G57" s="100">
        <v>4.4482637900000004</v>
      </c>
      <c r="H57" s="100">
        <v>0.33074418999999999</v>
      </c>
      <c r="I57" s="100">
        <v>3.8815829999999996E-2</v>
      </c>
      <c r="J57" s="100">
        <v>6.0511450000000001E-2</v>
      </c>
      <c r="K57" s="100">
        <v>0.29766719999999997</v>
      </c>
      <c r="L57" s="100">
        <v>1.16577E-3</v>
      </c>
      <c r="M57" s="100">
        <v>7.5930769099999997</v>
      </c>
      <c r="N57" s="100">
        <v>0.11293733</v>
      </c>
      <c r="O57" s="100">
        <v>5.0234300000000006E-3</v>
      </c>
      <c r="P57" s="100">
        <v>0.53771360000000001</v>
      </c>
      <c r="Q57" s="100">
        <v>2.6413300000000001E-2</v>
      </c>
      <c r="R57" s="100">
        <v>2.2645230000000002E-2</v>
      </c>
      <c r="S57" s="100">
        <v>2.5658280000000002E-2</v>
      </c>
      <c r="T57" s="100">
        <v>1.7778670000000003E-2</v>
      </c>
      <c r="U57" s="100">
        <v>0.14697075000000001</v>
      </c>
      <c r="V57" s="100">
        <v>0.40047879999999997</v>
      </c>
      <c r="W57" s="100">
        <v>0.43400264</v>
      </c>
      <c r="X57" s="100">
        <v>1.78508253E-3</v>
      </c>
      <c r="Y57" s="100">
        <v>2.1499300800000001E-3</v>
      </c>
      <c r="Z57" s="100">
        <v>1.2776705899999999E-3</v>
      </c>
      <c r="AA57" s="100">
        <v>1.5967163399999999E-3</v>
      </c>
      <c r="AB57" s="100">
        <v>6.8094073399999995E-3</v>
      </c>
      <c r="AC57" s="100">
        <v>7.5971100000000007</v>
      </c>
      <c r="AD57" s="100">
        <v>2.71698</v>
      </c>
      <c r="AE57" s="101"/>
      <c r="AF57" s="100" t="s">
        <v>444</v>
      </c>
      <c r="AG57" s="100" t="s">
        <v>444</v>
      </c>
      <c r="AH57" s="100" t="s">
        <v>444</v>
      </c>
      <c r="AI57" s="100" t="s">
        <v>444</v>
      </c>
      <c r="AJ57" s="100" t="s">
        <v>444</v>
      </c>
      <c r="AK57" s="100">
        <v>5132.3680000000004</v>
      </c>
      <c r="AL57" s="29" t="s">
        <v>143</v>
      </c>
    </row>
    <row r="58" spans="1:38" ht="26.25" customHeight="1" thickBot="1" x14ac:dyDescent="0.3">
      <c r="A58" s="40" t="s">
        <v>53</v>
      </c>
      <c r="B58" s="40" t="s">
        <v>144</v>
      </c>
      <c r="C58" s="41" t="s">
        <v>145</v>
      </c>
      <c r="D58" s="42"/>
      <c r="E58" s="100">
        <v>1.57325523</v>
      </c>
      <c r="F58" s="100">
        <v>4.145455E-2</v>
      </c>
      <c r="G58" s="100">
        <v>0.66056223000000003</v>
      </c>
      <c r="H58" s="100">
        <v>8.9514499999999997E-3</v>
      </c>
      <c r="I58" s="100">
        <v>3.2344659999999997E-2</v>
      </c>
      <c r="J58" s="100">
        <v>5.5282100000000001E-2</v>
      </c>
      <c r="K58" s="100">
        <v>6.1127760000000003E-2</v>
      </c>
      <c r="L58" s="100">
        <v>3.273E-5</v>
      </c>
      <c r="M58" s="100">
        <v>19.207951379999997</v>
      </c>
      <c r="N58" s="100">
        <v>0.10676936000000001</v>
      </c>
      <c r="O58" s="100">
        <v>6.2315500000000006E-3</v>
      </c>
      <c r="P58" s="100">
        <v>2.8967179999999999E-2</v>
      </c>
      <c r="Q58" s="100">
        <v>3.0661419999999998E-2</v>
      </c>
      <c r="R58" s="100">
        <v>0.70067701999999998</v>
      </c>
      <c r="S58" s="100">
        <v>3.3484260000000002E-2</v>
      </c>
      <c r="T58" s="100">
        <v>7.6314359999999998E-2</v>
      </c>
      <c r="U58" s="100">
        <v>0.1101621</v>
      </c>
      <c r="V58" s="100">
        <v>0.23475890000000002</v>
      </c>
      <c r="W58" s="100">
        <v>7.475633000000001E-2</v>
      </c>
      <c r="X58" s="100">
        <v>7.3666752200000005E-3</v>
      </c>
      <c r="Y58" s="100">
        <v>8.4172402299999994E-3</v>
      </c>
      <c r="Z58" s="100">
        <v>1.0155712700000001E-3</v>
      </c>
      <c r="AA58" s="100">
        <v>5.0668201000000001E-4</v>
      </c>
      <c r="AB58" s="100">
        <v>1.7306175640000001E-2</v>
      </c>
      <c r="AC58" s="100" t="s">
        <v>444</v>
      </c>
      <c r="AD58" s="100">
        <v>7.9600000000000004E-2</v>
      </c>
      <c r="AE58" s="101"/>
      <c r="AF58" s="100" t="s">
        <v>444</v>
      </c>
      <c r="AG58" s="100" t="s">
        <v>444</v>
      </c>
      <c r="AH58" s="100" t="s">
        <v>444</v>
      </c>
      <c r="AI58" s="100" t="s">
        <v>444</v>
      </c>
      <c r="AJ58" s="100" t="s">
        <v>444</v>
      </c>
      <c r="AK58" s="100">
        <v>1782.4870000000001</v>
      </c>
      <c r="AL58" s="29" t="s">
        <v>146</v>
      </c>
    </row>
    <row r="59" spans="1:38" ht="26.25" customHeight="1" thickBot="1" x14ac:dyDescent="0.3">
      <c r="A59" s="40" t="s">
        <v>53</v>
      </c>
      <c r="B59" s="48" t="s">
        <v>147</v>
      </c>
      <c r="C59" s="41" t="s">
        <v>400</v>
      </c>
      <c r="D59" s="42"/>
      <c r="E59" s="100">
        <v>3.5419556999999995</v>
      </c>
      <c r="F59" s="100">
        <v>0.28208694000000001</v>
      </c>
      <c r="G59" s="100">
        <v>3.3988988</v>
      </c>
      <c r="H59" s="100">
        <v>6.4385559999999994E-2</v>
      </c>
      <c r="I59" s="100">
        <v>0.2174967986618119</v>
      </c>
      <c r="J59" s="100">
        <v>0.2439454227407867</v>
      </c>
      <c r="K59" s="100">
        <v>0.27419121887687409</v>
      </c>
      <c r="L59" s="100">
        <v>9.0371026025307306E-4</v>
      </c>
      <c r="M59" s="100">
        <v>0.16219452000000001</v>
      </c>
      <c r="N59" s="100">
        <v>1.740437359029914</v>
      </c>
      <c r="O59" s="100">
        <v>0.115643738454437</v>
      </c>
      <c r="P59" s="100">
        <v>2.8540045939999998E-2</v>
      </c>
      <c r="Q59" s="100">
        <v>0.15698624668316</v>
      </c>
      <c r="R59" s="100">
        <v>0.328605215276701</v>
      </c>
      <c r="S59" s="100">
        <v>2.6964060000000005E-2</v>
      </c>
      <c r="T59" s="100">
        <v>0.18991642899591701</v>
      </c>
      <c r="U59" s="100">
        <v>5.9274196200000002</v>
      </c>
      <c r="V59" s="100">
        <v>0.19222917999999997</v>
      </c>
      <c r="W59" s="100">
        <v>5.3779729999999998E-2</v>
      </c>
      <c r="X59" s="100">
        <v>1.127545345E-2</v>
      </c>
      <c r="Y59" s="100">
        <v>1.6936657440000003E-2</v>
      </c>
      <c r="Z59" s="100">
        <v>1.6936657440000003E-2</v>
      </c>
      <c r="AA59" s="100">
        <v>1.6936657440000003E-2</v>
      </c>
      <c r="AB59" s="100">
        <v>6.2085425819999998E-2</v>
      </c>
      <c r="AC59" s="100" t="s">
        <v>444</v>
      </c>
      <c r="AD59" s="100">
        <v>0.20200000000000001</v>
      </c>
      <c r="AE59" s="101"/>
      <c r="AF59" s="100" t="s">
        <v>444</v>
      </c>
      <c r="AG59" s="100" t="s">
        <v>444</v>
      </c>
      <c r="AH59" s="100" t="s">
        <v>444</v>
      </c>
      <c r="AI59" s="100" t="s">
        <v>444</v>
      </c>
      <c r="AJ59" s="100" t="s">
        <v>444</v>
      </c>
      <c r="AK59" s="100">
        <v>1752.5049899999999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0.69920137999999998</v>
      </c>
      <c r="J60" s="100">
        <v>2.2848595399999998</v>
      </c>
      <c r="K60" s="100">
        <v>4.4872579699999999</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0.10339507454081534</v>
      </c>
      <c r="J61" s="100">
        <v>1.0339507354081534</v>
      </c>
      <c r="K61" s="100">
        <v>3.4246276444641808</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2485818.0422136635</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0.33427800000000002</v>
      </c>
      <c r="F63" s="100">
        <v>0.93362999999999996</v>
      </c>
      <c r="G63" s="100">
        <v>5.3914569999999999</v>
      </c>
      <c r="H63" s="100" t="s">
        <v>443</v>
      </c>
      <c r="I63" s="100">
        <v>0.42367924186545497</v>
      </c>
      <c r="J63" s="100">
        <v>0.47472308026545501</v>
      </c>
      <c r="K63" s="100">
        <v>0.62457205684850003</v>
      </c>
      <c r="L63" s="100">
        <v>1.1863018772232741E-3</v>
      </c>
      <c r="M63" s="100">
        <v>4.001868</v>
      </c>
      <c r="N63" s="100">
        <v>1.521E-2</v>
      </c>
      <c r="O63" s="100">
        <v>5.0699999999999999E-3</v>
      </c>
      <c r="P63" s="100">
        <v>1.014E-4</v>
      </c>
      <c r="Q63" s="100">
        <v>1.3519999999999999E-3</v>
      </c>
      <c r="R63" s="100">
        <v>1.6900000000000001E-3</v>
      </c>
      <c r="S63" s="100" t="s">
        <v>443</v>
      </c>
      <c r="T63" s="100">
        <v>1.014E-4</v>
      </c>
      <c r="U63" s="100">
        <v>6.7599999999999993E-2</v>
      </c>
      <c r="V63" s="100" t="s">
        <v>443</v>
      </c>
      <c r="W63" s="100">
        <v>4.7108320000000002E-2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0.29703344200000004</v>
      </c>
      <c r="F64" s="100" t="s">
        <v>445</v>
      </c>
      <c r="G64" s="100">
        <v>1.5278449999999999E-3</v>
      </c>
      <c r="H64" s="100">
        <v>2.3799630000000001E-3</v>
      </c>
      <c r="I64" s="100" t="s">
        <v>445</v>
      </c>
      <c r="J64" s="100" t="s">
        <v>445</v>
      </c>
      <c r="K64" s="100" t="s">
        <v>445</v>
      </c>
      <c r="L64" s="100" t="s">
        <v>445</v>
      </c>
      <c r="M64" s="100">
        <v>9.6077855000000004E-2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684.41899999999998</v>
      </c>
      <c r="AL64" s="29" t="s">
        <v>158</v>
      </c>
    </row>
    <row r="65" spans="1:38" ht="26.25" customHeight="1" thickBot="1" x14ac:dyDescent="0.3">
      <c r="A65" s="40" t="s">
        <v>53</v>
      </c>
      <c r="B65" s="44" t="s">
        <v>159</v>
      </c>
      <c r="C65" s="41" t="s">
        <v>160</v>
      </c>
      <c r="D65" s="42"/>
      <c r="E65" s="100">
        <v>0.77376655799999994</v>
      </c>
      <c r="F65" s="100" t="s">
        <v>444</v>
      </c>
      <c r="G65" s="100">
        <v>7.0361080000000001E-3</v>
      </c>
      <c r="H65" s="100">
        <v>7.8906836999999994E-2</v>
      </c>
      <c r="I65" s="100" t="s">
        <v>444</v>
      </c>
      <c r="J65" s="100" t="s">
        <v>444</v>
      </c>
      <c r="K65" s="100" t="s">
        <v>444</v>
      </c>
      <c r="L65" s="100" t="s">
        <v>444</v>
      </c>
      <c r="M65" s="100">
        <v>8.3971399999999998E-4</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1562.9929999999999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2.1663000000000002E-2</v>
      </c>
      <c r="F68" s="100" t="s">
        <v>444</v>
      </c>
      <c r="G68" s="100">
        <v>0.35315099999999999</v>
      </c>
      <c r="H68" s="100" t="s">
        <v>444</v>
      </c>
      <c r="I68" s="100" t="s">
        <v>445</v>
      </c>
      <c r="J68" s="100" t="s">
        <v>445</v>
      </c>
      <c r="K68" s="100" t="s">
        <v>445</v>
      </c>
      <c r="L68" s="100" t="s">
        <v>445</v>
      </c>
      <c r="M68" s="100">
        <v>1.4506E-3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4.6838982819999986</v>
      </c>
      <c r="F70" s="100">
        <v>11.602008008</v>
      </c>
      <c r="G70" s="100">
        <v>2.308473448</v>
      </c>
      <c r="H70" s="100">
        <v>0.6255737990000001</v>
      </c>
      <c r="I70" s="100">
        <v>0.16444092057999998</v>
      </c>
      <c r="J70" s="100">
        <v>0.326386263846</v>
      </c>
      <c r="K70" s="100">
        <v>0.43453731400000006</v>
      </c>
      <c r="L70" s="100">
        <v>5.25168472472E-5</v>
      </c>
      <c r="M70" s="100">
        <v>1.1258446720000002</v>
      </c>
      <c r="N70" s="100">
        <v>0.10469101</v>
      </c>
      <c r="O70" s="100">
        <v>4.4099999999999999E-3</v>
      </c>
      <c r="P70" s="100">
        <v>0.21922948</v>
      </c>
      <c r="Q70" s="100" t="s">
        <v>443</v>
      </c>
      <c r="R70" s="100" t="s">
        <v>443</v>
      </c>
      <c r="S70" s="100">
        <v>4.3642980000000005E-2</v>
      </c>
      <c r="T70" s="100">
        <v>0.32698699999999997</v>
      </c>
      <c r="U70" s="100" t="s">
        <v>443</v>
      </c>
      <c r="V70" s="100">
        <v>0.45530000000000004</v>
      </c>
      <c r="W70" s="100">
        <v>6.381452E-2</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3.3606148199999994</v>
      </c>
      <c r="F72" s="100">
        <v>1.1430855450000001</v>
      </c>
      <c r="G72" s="100">
        <v>3.8405581200000003</v>
      </c>
      <c r="H72" s="100">
        <v>4.7E-2</v>
      </c>
      <c r="I72" s="100">
        <v>0.77941885595132698</v>
      </c>
      <c r="J72" s="100">
        <v>0.97256204200068863</v>
      </c>
      <c r="K72" s="100">
        <v>1.57317906</v>
      </c>
      <c r="L72" s="100">
        <v>0.13133871434595132</v>
      </c>
      <c r="M72" s="100">
        <v>120.89739736999999</v>
      </c>
      <c r="N72" s="100">
        <v>14.743515717921795</v>
      </c>
      <c r="O72" s="100">
        <v>0.30173258800000002</v>
      </c>
      <c r="P72" s="100">
        <v>0.182072228</v>
      </c>
      <c r="Q72" s="100">
        <v>0.34998048199999998</v>
      </c>
      <c r="R72" s="100">
        <v>4.2097815799999996</v>
      </c>
      <c r="S72" s="100">
        <v>1.3827580909365458</v>
      </c>
      <c r="T72" s="100">
        <v>1.4433731700000001</v>
      </c>
      <c r="U72" s="100">
        <v>0.31500424400000004</v>
      </c>
      <c r="V72" s="100">
        <v>30.75182053</v>
      </c>
      <c r="W72" s="100">
        <v>5.7551529000000006</v>
      </c>
      <c r="X72" s="100">
        <v>1.3076082590000001E-2</v>
      </c>
      <c r="Y72" s="100">
        <v>2.4378835309999999E-2</v>
      </c>
      <c r="Z72" s="100">
        <v>1.1781081430000001E-2</v>
      </c>
      <c r="AA72" s="100">
        <v>1.4428386310000001E-2</v>
      </c>
      <c r="AB72" s="100">
        <v>6.3664385599999998E-2</v>
      </c>
      <c r="AC72" s="100">
        <v>0.85675605549999989</v>
      </c>
      <c r="AD72" s="100">
        <v>10.49958</v>
      </c>
      <c r="AE72" s="101"/>
      <c r="AF72" s="100" t="s">
        <v>444</v>
      </c>
      <c r="AG72" s="100" t="s">
        <v>444</v>
      </c>
      <c r="AH72" s="100" t="s">
        <v>444</v>
      </c>
      <c r="AI72" s="100" t="s">
        <v>444</v>
      </c>
      <c r="AJ72" s="100" t="s">
        <v>444</v>
      </c>
      <c r="AK72" s="100">
        <v>5749.7129999999997</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3.794237E-6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0.25615366000000001</v>
      </c>
      <c r="F80" s="100">
        <v>0.19966930999999999</v>
      </c>
      <c r="G80" s="100">
        <v>1.2287382560000002</v>
      </c>
      <c r="H80" s="100">
        <v>2.9274999999999999E-4</v>
      </c>
      <c r="I80" s="100">
        <v>1.6541736632531945E-2</v>
      </c>
      <c r="J80" s="100">
        <v>2.037035424642715E-2</v>
      </c>
      <c r="K80" s="100">
        <v>2.5140293600000002E-2</v>
      </c>
      <c r="L80" s="100">
        <v>2.5200936362025807E-4</v>
      </c>
      <c r="M80" s="100">
        <v>0.14001671999999998</v>
      </c>
      <c r="N80" s="100">
        <v>2.2481659663439597</v>
      </c>
      <c r="O80" s="100">
        <v>5.2456706941979007E-2</v>
      </c>
      <c r="P80" s="100">
        <v>5.3620691889980004E-2</v>
      </c>
      <c r="Q80" s="100">
        <v>0.56358761772931909</v>
      </c>
      <c r="R80" s="100">
        <v>0.29826373929405803</v>
      </c>
      <c r="S80" s="100">
        <v>0.66806945575432108</v>
      </c>
      <c r="T80" s="100">
        <v>0.11225507300531601</v>
      </c>
      <c r="U80" s="100">
        <v>5.3224496870490001E-3</v>
      </c>
      <c r="V80" s="100">
        <v>9.0574153001374089</v>
      </c>
      <c r="W80" s="100">
        <v>0.353903464</v>
      </c>
      <c r="X80" s="100">
        <v>2.8290349999999999E-4</v>
      </c>
      <c r="Y80" s="100">
        <v>2.8290349999999999E-4</v>
      </c>
      <c r="Z80" s="100">
        <v>2.8290349999999999E-4</v>
      </c>
      <c r="AA80" s="100">
        <v>2.8290349999999999E-4</v>
      </c>
      <c r="AB80" s="100">
        <v>1.131614E-3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4.8659554306281268E-3</v>
      </c>
      <c r="J81" s="100">
        <v>2.6441143348189845E-2</v>
      </c>
      <c r="K81" s="100">
        <v>8.4219054705846882E-2</v>
      </c>
      <c r="L81" s="100">
        <v>2.198155205759E-6</v>
      </c>
      <c r="M81" s="100">
        <v>0.15026970386666669</v>
      </c>
      <c r="N81" s="100">
        <v>0.45311324207999998</v>
      </c>
      <c r="O81" s="100">
        <v>5.7132600000000004E-3</v>
      </c>
      <c r="P81" s="100">
        <v>1.67E-3</v>
      </c>
      <c r="Q81" s="100">
        <v>1.22427E-2</v>
      </c>
      <c r="R81" s="100">
        <v>5.6016605999999997E-2</v>
      </c>
      <c r="S81" s="100">
        <v>4.7799999999999995E-3</v>
      </c>
      <c r="T81" s="100">
        <v>2.6199999999999999E-3</v>
      </c>
      <c r="U81" s="100" t="s">
        <v>443</v>
      </c>
      <c r="V81" s="100">
        <v>0.59608426145504501</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14.597272268186618</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10753080</v>
      </c>
      <c r="AL82" s="99" t="s">
        <v>440</v>
      </c>
    </row>
    <row r="83" spans="1:38" ht="26.25" customHeight="1" thickBot="1" x14ac:dyDescent="0.3">
      <c r="A83" s="40" t="s">
        <v>53</v>
      </c>
      <c r="B83" s="51" t="s">
        <v>209</v>
      </c>
      <c r="C83" s="52" t="s">
        <v>210</v>
      </c>
      <c r="D83" s="42"/>
      <c r="E83" s="100">
        <v>5.9277059999999993E-2</v>
      </c>
      <c r="F83" s="100">
        <v>8.0879953615266231E-2</v>
      </c>
      <c r="G83" s="100">
        <v>6.266832E-2</v>
      </c>
      <c r="H83" s="100" t="s">
        <v>444</v>
      </c>
      <c r="I83" s="100">
        <v>1.3867018943816558E-2</v>
      </c>
      <c r="J83" s="100">
        <v>7.9748629568624205E-2</v>
      </c>
      <c r="K83" s="100">
        <v>0.40805265613357955</v>
      </c>
      <c r="L83" s="100">
        <v>5.8817672932954385E-4</v>
      </c>
      <c r="M83" s="100">
        <v>0.17542076000000001</v>
      </c>
      <c r="N83" s="100" t="s">
        <v>444</v>
      </c>
      <c r="O83" s="100" t="s">
        <v>444</v>
      </c>
      <c r="P83" s="100" t="s">
        <v>444</v>
      </c>
      <c r="Q83" s="100" t="s">
        <v>444</v>
      </c>
      <c r="R83" s="100" t="s">
        <v>444</v>
      </c>
      <c r="S83" s="100" t="s">
        <v>444</v>
      </c>
      <c r="T83" s="100" t="s">
        <v>444</v>
      </c>
      <c r="U83" s="100" t="s">
        <v>444</v>
      </c>
      <c r="V83" s="100" t="s">
        <v>444</v>
      </c>
      <c r="W83" s="100">
        <v>1.7647623000000001E-2</v>
      </c>
      <c r="X83" s="100">
        <v>5.1542250000000003E-4</v>
      </c>
      <c r="Y83" s="100">
        <v>1.1859629033E-2</v>
      </c>
      <c r="Z83" s="100">
        <v>1.5777684235949E-2</v>
      </c>
      <c r="AA83" s="100">
        <v>3.7643873594900003E-4</v>
      </c>
      <c r="AB83" s="100">
        <v>2.8529174504900001E-2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0.109553</v>
      </c>
      <c r="F85" s="100">
        <v>17.30780999366474</v>
      </c>
      <c r="G85" s="100">
        <v>6.0610000000000004E-3</v>
      </c>
      <c r="H85" s="100">
        <v>7.6499999999999995E-4</v>
      </c>
      <c r="I85" s="100" t="s">
        <v>444</v>
      </c>
      <c r="J85" s="100" t="s">
        <v>444</v>
      </c>
      <c r="K85" s="100" t="s">
        <v>444</v>
      </c>
      <c r="L85" s="100" t="s">
        <v>444</v>
      </c>
      <c r="M85" s="100">
        <v>2.1302000000000001E-2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2.2552390967</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0.90399218027084316</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1068532</v>
      </c>
      <c r="AL87" s="29" t="s">
        <v>217</v>
      </c>
    </row>
    <row r="88" spans="1:38" ht="26.25" customHeight="1" thickBot="1" x14ac:dyDescent="0.3">
      <c r="A88" s="40" t="s">
        <v>206</v>
      </c>
      <c r="B88" s="46" t="s">
        <v>220</v>
      </c>
      <c r="C88" s="50" t="s">
        <v>221</v>
      </c>
      <c r="D88" s="42"/>
      <c r="E88" s="100">
        <v>2.4180000000000004E-3</v>
      </c>
      <c r="F88" s="100">
        <v>5.6118293832799999</v>
      </c>
      <c r="G88" s="100">
        <v>8.116E-4</v>
      </c>
      <c r="H88" s="100">
        <v>4.6597000000000001E-3</v>
      </c>
      <c r="I88" s="100" t="s">
        <v>444</v>
      </c>
      <c r="J88" s="100" t="s">
        <v>444</v>
      </c>
      <c r="K88" s="100" t="s">
        <v>444</v>
      </c>
      <c r="L88" s="100" t="s">
        <v>444</v>
      </c>
      <c r="M88" s="100">
        <v>3.2854000000000001E-2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9.3435519999999998E-3</v>
      </c>
      <c r="F89" s="100">
        <v>4.3390392266999998</v>
      </c>
      <c r="G89" s="100">
        <v>2.7339999999999999E-3</v>
      </c>
      <c r="H89" s="100">
        <v>1.1000000000000001E-3</v>
      </c>
      <c r="I89" s="100" t="s">
        <v>444</v>
      </c>
      <c r="J89" s="100" t="s">
        <v>444</v>
      </c>
      <c r="K89" s="100" t="s">
        <v>444</v>
      </c>
      <c r="L89" s="100" t="s">
        <v>444</v>
      </c>
      <c r="M89" s="100">
        <v>1.2449912E-2</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3.1740486564389996</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2.6848499999999999E-3</v>
      </c>
      <c r="Y90" s="100">
        <v>1.3552100000000001E-3</v>
      </c>
      <c r="Z90" s="100">
        <v>1.3552100000000001E-3</v>
      </c>
      <c r="AA90" s="100">
        <v>1.3552100000000001E-3</v>
      </c>
      <c r="AB90" s="100">
        <v>6.7504799999999997E-3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3.7694867555611307E-2</v>
      </c>
      <c r="F91" s="100">
        <v>0.11456395606435038</v>
      </c>
      <c r="G91" s="100">
        <v>1.805282303540964E-2</v>
      </c>
      <c r="H91" s="100">
        <v>0.22902084631346956</v>
      </c>
      <c r="I91" s="100">
        <v>0.62182131149326525</v>
      </c>
      <c r="J91" s="100">
        <v>0.69687046385116247</v>
      </c>
      <c r="K91" s="100">
        <v>0.71237143534901071</v>
      </c>
      <c r="L91" s="100">
        <v>2.4326026631533854E-3</v>
      </c>
      <c r="M91" s="100">
        <v>1.1319388267806192</v>
      </c>
      <c r="N91" s="100">
        <v>1.8129792569924974</v>
      </c>
      <c r="O91" s="100">
        <v>0.18527254075185823</v>
      </c>
      <c r="P91" s="100">
        <v>2.9346127361708453E-3</v>
      </c>
      <c r="Q91" s="100">
        <v>3.1990833425542607E-3</v>
      </c>
      <c r="R91" s="100">
        <v>0.34810451552114752</v>
      </c>
      <c r="S91" s="100">
        <v>13.714321288851568</v>
      </c>
      <c r="T91" s="100">
        <v>0.63901959446486478</v>
      </c>
      <c r="U91" s="100">
        <v>7.3816655741356818E-2</v>
      </c>
      <c r="V91" s="100">
        <v>7.9345655595590454</v>
      </c>
      <c r="W91" s="100">
        <v>2.0021405680650905E-3</v>
      </c>
      <c r="X91" s="100">
        <v>2.2223763715522506E-3</v>
      </c>
      <c r="Y91" s="100">
        <v>9.0096339372929077E-4</v>
      </c>
      <c r="Z91" s="100">
        <v>9.0096339372929077E-4</v>
      </c>
      <c r="AA91" s="100">
        <v>9.0096339372929077E-4</v>
      </c>
      <c r="AB91" s="100">
        <v>4.9252665524401225E-3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1.4624E-2</v>
      </c>
      <c r="F92" s="100">
        <v>0.76563590000000004</v>
      </c>
      <c r="G92" s="100">
        <v>6.0000000000000001E-3</v>
      </c>
      <c r="H92" s="100" t="s">
        <v>443</v>
      </c>
      <c r="I92" s="100" t="s">
        <v>445</v>
      </c>
      <c r="J92" s="100" t="s">
        <v>445</v>
      </c>
      <c r="K92" s="100" t="s">
        <v>443</v>
      </c>
      <c r="L92" s="100" t="s">
        <v>443</v>
      </c>
      <c r="M92" s="100">
        <v>6.6446100000000004E-3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350.08499999999998</v>
      </c>
      <c r="AL92" s="29" t="s">
        <v>229</v>
      </c>
    </row>
    <row r="93" spans="1:38" ht="26.25" customHeight="1" thickBot="1" x14ac:dyDescent="0.3">
      <c r="A93" s="40" t="s">
        <v>53</v>
      </c>
      <c r="B93" s="44" t="s">
        <v>230</v>
      </c>
      <c r="C93" s="41" t="s">
        <v>403</v>
      </c>
      <c r="D93" s="47"/>
      <c r="E93" s="100">
        <v>5.7126344822000005E-2</v>
      </c>
      <c r="F93" s="100">
        <v>3.425620504676119</v>
      </c>
      <c r="G93" s="100">
        <v>1.4318000000000001E-2</v>
      </c>
      <c r="H93" s="100" t="s">
        <v>443</v>
      </c>
      <c r="I93" s="100">
        <v>2.0401622104610415E-2</v>
      </c>
      <c r="J93" s="100">
        <v>5.8416264882797983E-2</v>
      </c>
      <c r="K93" s="100">
        <v>7.2694387660985543E-2</v>
      </c>
      <c r="L93" s="100">
        <v>6.3755033505899996E-7</v>
      </c>
      <c r="M93" s="100">
        <v>0.10300193083999999</v>
      </c>
      <c r="N93" s="100" t="s">
        <v>443</v>
      </c>
      <c r="O93" s="100" t="s">
        <v>444</v>
      </c>
      <c r="P93" s="100" t="s">
        <v>443</v>
      </c>
      <c r="Q93" s="100" t="s">
        <v>444</v>
      </c>
      <c r="R93" s="100" t="s">
        <v>444</v>
      </c>
      <c r="S93" s="100" t="s">
        <v>444</v>
      </c>
      <c r="T93" s="100" t="s">
        <v>444</v>
      </c>
      <c r="U93" s="100" t="s">
        <v>444</v>
      </c>
      <c r="V93" s="100" t="s">
        <v>444</v>
      </c>
      <c r="W93" s="100">
        <v>1.7077240000000001E-3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0.56717499999999998</v>
      </c>
      <c r="F95" s="100" t="s">
        <v>444</v>
      </c>
      <c r="G95" s="100">
        <v>4.346E-3</v>
      </c>
      <c r="H95" s="100" t="s">
        <v>443</v>
      </c>
      <c r="I95" s="100" t="s">
        <v>445</v>
      </c>
      <c r="J95" s="100" t="s">
        <v>445</v>
      </c>
      <c r="K95" s="100" t="s">
        <v>445</v>
      </c>
      <c r="L95" s="100" t="s">
        <v>443</v>
      </c>
      <c r="M95" s="100">
        <v>0.155193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20.492196626120002</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0.23759</v>
      </c>
      <c r="F98" s="100" t="s">
        <v>443</v>
      </c>
      <c r="G98" s="100" t="s">
        <v>443</v>
      </c>
      <c r="H98" s="100" t="s">
        <v>443</v>
      </c>
      <c r="I98" s="100">
        <v>5.4635619102033073E-2</v>
      </c>
      <c r="J98" s="100">
        <v>5.5488111133686471E-2</v>
      </c>
      <c r="K98" s="100">
        <v>6.3396203165339879E-2</v>
      </c>
      <c r="L98" s="100">
        <v>1.52979733485693E-4</v>
      </c>
      <c r="M98" s="100" t="s">
        <v>443</v>
      </c>
      <c r="N98" s="100">
        <v>1.66441334736366</v>
      </c>
      <c r="O98" s="100">
        <v>9.9395490003390003E-3</v>
      </c>
      <c r="P98" s="100">
        <v>8.7395490003390006E-3</v>
      </c>
      <c r="Q98" s="100">
        <v>2.2722827400881999E-2</v>
      </c>
      <c r="R98" s="100">
        <v>5.2051000000000007E-2</v>
      </c>
      <c r="S98" s="100">
        <v>0.1005048135039</v>
      </c>
      <c r="T98" s="100">
        <v>3.2323601901050998E-2</v>
      </c>
      <c r="U98" s="100" t="s">
        <v>443</v>
      </c>
      <c r="V98" s="100" t="s">
        <v>443</v>
      </c>
      <c r="W98" s="100">
        <v>0.17405354599999998</v>
      </c>
      <c r="X98" s="100">
        <v>1.0170909E-8</v>
      </c>
      <c r="Y98" s="100" t="s">
        <v>443</v>
      </c>
      <c r="Z98" s="100">
        <v>1.0170909E-8</v>
      </c>
      <c r="AA98" s="100">
        <v>1.0170909E-8</v>
      </c>
      <c r="AB98" s="100">
        <v>3.0512726999999999E-8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0.17634389609266041</v>
      </c>
      <c r="F99" s="100">
        <v>6.6967093563288014</v>
      </c>
      <c r="G99" s="100" t="s">
        <v>444</v>
      </c>
      <c r="H99" s="100">
        <v>6.1344663198958784</v>
      </c>
      <c r="I99" s="100">
        <v>5.6049759599999999E-2</v>
      </c>
      <c r="J99" s="100">
        <v>9.793590399999999E-2</v>
      </c>
      <c r="K99" s="100">
        <v>0.21452626399999999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467.61099999999999</v>
      </c>
      <c r="AL99" s="29" t="s">
        <v>243</v>
      </c>
    </row>
    <row r="100" spans="1:38" ht="26.25" customHeight="1" thickBot="1" x14ac:dyDescent="0.3">
      <c r="A100" s="40" t="s">
        <v>241</v>
      </c>
      <c r="B100" s="40" t="s">
        <v>244</v>
      </c>
      <c r="C100" s="41" t="s">
        <v>406</v>
      </c>
      <c r="D100" s="54"/>
      <c r="E100" s="100">
        <v>0.57437388927901001</v>
      </c>
      <c r="F100" s="100">
        <v>13.557575182125438</v>
      </c>
      <c r="G100" s="100" t="s">
        <v>444</v>
      </c>
      <c r="H100" s="100">
        <v>13.694357755941247</v>
      </c>
      <c r="I100" s="100">
        <v>0.1317583437</v>
      </c>
      <c r="J100" s="100">
        <v>0.21764771600000002</v>
      </c>
      <c r="K100" s="100">
        <v>0.47338620533796294</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2147.779</v>
      </c>
      <c r="AL100" s="29" t="s">
        <v>243</v>
      </c>
    </row>
    <row r="101" spans="1:38" ht="26.25" customHeight="1" thickBot="1" x14ac:dyDescent="0.3">
      <c r="A101" s="40" t="s">
        <v>241</v>
      </c>
      <c r="B101" s="40" t="s">
        <v>245</v>
      </c>
      <c r="C101" s="41" t="s">
        <v>246</v>
      </c>
      <c r="D101" s="54"/>
      <c r="E101" s="100">
        <v>1.6156338378862348E-3</v>
      </c>
      <c r="F101" s="100">
        <v>3.0583335000459601E-2</v>
      </c>
      <c r="G101" s="100" t="s">
        <v>444</v>
      </c>
      <c r="H101" s="100">
        <v>7.763308955867973E-2</v>
      </c>
      <c r="I101" s="100">
        <v>1.7595599999999999E-3</v>
      </c>
      <c r="J101" s="100">
        <v>5.2787200000000006E-3</v>
      </c>
      <c r="K101" s="100">
        <v>1.231705E-2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109.624</v>
      </c>
      <c r="AL101" s="29" t="s">
        <v>243</v>
      </c>
    </row>
    <row r="102" spans="1:38" ht="26.25" customHeight="1" thickBot="1" x14ac:dyDescent="0.3">
      <c r="A102" s="40" t="s">
        <v>241</v>
      </c>
      <c r="B102" s="40" t="s">
        <v>247</v>
      </c>
      <c r="C102" s="41" t="s">
        <v>384</v>
      </c>
      <c r="D102" s="54"/>
      <c r="E102" s="100">
        <v>3.7707918907000461E-2</v>
      </c>
      <c r="F102" s="100">
        <v>1.563769703506606</v>
      </c>
      <c r="G102" s="100" t="s">
        <v>444</v>
      </c>
      <c r="H102" s="100">
        <v>16.789099802675629</v>
      </c>
      <c r="I102" s="100">
        <v>4.1045936995000004E-2</v>
      </c>
      <c r="J102" s="100">
        <v>0.60158465979999987</v>
      </c>
      <c r="K102" s="100">
        <v>3.9447941493247063</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6436.4770000000008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5.0092483967123286E-4</v>
      </c>
      <c r="F104" s="100">
        <v>2.0119764652054794E-2</v>
      </c>
      <c r="G104" s="100" t="s">
        <v>444</v>
      </c>
      <c r="H104" s="100">
        <v>4.2984541974876715E-2</v>
      </c>
      <c r="I104" s="100">
        <v>2.0407349999999999E-4</v>
      </c>
      <c r="J104" s="100">
        <v>6.7090500000000007E-4</v>
      </c>
      <c r="K104" s="100">
        <v>1.565448333333333E-3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32.244</v>
      </c>
      <c r="AL104" s="29" t="s">
        <v>243</v>
      </c>
    </row>
    <row r="105" spans="1:38" ht="26.25" customHeight="1" thickBot="1" x14ac:dyDescent="0.3">
      <c r="A105" s="40" t="s">
        <v>241</v>
      </c>
      <c r="B105" s="40" t="s">
        <v>252</v>
      </c>
      <c r="C105" s="41" t="s">
        <v>253</v>
      </c>
      <c r="D105" s="54"/>
      <c r="E105" s="100">
        <v>1.7896129601954337E-2</v>
      </c>
      <c r="F105" s="100">
        <v>0.4261860031424658</v>
      </c>
      <c r="G105" s="100" t="s">
        <v>444</v>
      </c>
      <c r="H105" s="100">
        <v>0.30473855290118723</v>
      </c>
      <c r="I105" s="100">
        <v>7.07846E-3</v>
      </c>
      <c r="J105" s="100">
        <v>1.114675E-2</v>
      </c>
      <c r="K105" s="100">
        <v>2.4245559999999999E-2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59.803000000000004</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4.0695122637887597E-2</v>
      </c>
      <c r="F107" s="100">
        <v>1.6910388049999998</v>
      </c>
      <c r="G107" s="100" t="s">
        <v>444</v>
      </c>
      <c r="H107" s="100">
        <v>1.4863297928942765</v>
      </c>
      <c r="I107" s="100">
        <v>1.4068689299999999E-2</v>
      </c>
      <c r="J107" s="100">
        <v>0.25924255600000001</v>
      </c>
      <c r="K107" s="100">
        <v>1.231402141</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10248.720000000001</v>
      </c>
      <c r="AL107" s="29" t="s">
        <v>243</v>
      </c>
    </row>
    <row r="108" spans="1:38" ht="26.25" customHeight="1" thickBot="1" x14ac:dyDescent="0.3">
      <c r="A108" s="40" t="s">
        <v>241</v>
      </c>
      <c r="B108" s="40" t="s">
        <v>257</v>
      </c>
      <c r="C108" s="41" t="s">
        <v>378</v>
      </c>
      <c r="D108" s="54"/>
      <c r="E108" s="100">
        <v>0.46439933987537668</v>
      </c>
      <c r="F108" s="100">
        <v>2.1894870200000001</v>
      </c>
      <c r="G108" s="100" t="s">
        <v>444</v>
      </c>
      <c r="H108" s="100">
        <v>2.9402710539473143</v>
      </c>
      <c r="I108" s="100">
        <v>3.5690711600000001E-2</v>
      </c>
      <c r="J108" s="100">
        <v>0.46610466299999997</v>
      </c>
      <c r="K108" s="100">
        <v>0.93220932599999995</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20273.027999999998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6.7697437872700885E-3</v>
      </c>
      <c r="F110" s="100">
        <v>0.24249702250000002</v>
      </c>
      <c r="G110" s="100" t="s">
        <v>444</v>
      </c>
      <c r="H110" s="100">
        <v>0.15778766553504697</v>
      </c>
      <c r="I110" s="100">
        <v>1.2923011000000002E-2</v>
      </c>
      <c r="J110" s="100">
        <v>5.9267711000000008E-2</v>
      </c>
      <c r="K110" s="100">
        <v>5.926793100000001E-2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495.91249999999997</v>
      </c>
      <c r="AL110" s="29" t="s">
        <v>243</v>
      </c>
    </row>
    <row r="111" spans="1:38" ht="26.25" customHeight="1" thickBot="1" x14ac:dyDescent="0.3">
      <c r="A111" s="40" t="s">
        <v>241</v>
      </c>
      <c r="B111" s="40" t="s">
        <v>260</v>
      </c>
      <c r="C111" s="41" t="s">
        <v>374</v>
      </c>
      <c r="D111" s="54"/>
      <c r="E111" s="100">
        <v>7.0032999999999998E-5</v>
      </c>
      <c r="F111" s="100">
        <v>9.3715146999999999E-2</v>
      </c>
      <c r="G111" s="100" t="s">
        <v>444</v>
      </c>
      <c r="H111" s="100">
        <v>6.0458132999999997E-2</v>
      </c>
      <c r="I111" s="100">
        <v>1.9992E-4</v>
      </c>
      <c r="J111" s="100">
        <v>3.8079999999999999E-4</v>
      </c>
      <c r="K111" s="100">
        <v>8.5680000000000001E-4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70.033000000000001</v>
      </c>
      <c r="AL111" s="29" t="s">
        <v>243</v>
      </c>
    </row>
    <row r="112" spans="1:38" ht="26.25" customHeight="1" thickBot="1" x14ac:dyDescent="0.3">
      <c r="A112" s="40" t="s">
        <v>261</v>
      </c>
      <c r="B112" s="40" t="s">
        <v>262</v>
      </c>
      <c r="C112" s="41" t="s">
        <v>263</v>
      </c>
      <c r="D112" s="42"/>
      <c r="E112" s="100">
        <v>5.8479212626341255</v>
      </c>
      <c r="F112" s="100" t="s">
        <v>444</v>
      </c>
      <c r="G112" s="100" t="s">
        <v>444</v>
      </c>
      <c r="H112" s="100">
        <v>4.9385095208936818</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146198031.67585325</v>
      </c>
      <c r="AL112" s="29" t="s">
        <v>416</v>
      </c>
    </row>
    <row r="113" spans="1:38" ht="26.25" customHeight="1" thickBot="1" x14ac:dyDescent="0.3">
      <c r="A113" s="40" t="s">
        <v>261</v>
      </c>
      <c r="B113" s="55" t="s">
        <v>264</v>
      </c>
      <c r="C113" s="56" t="s">
        <v>265</v>
      </c>
      <c r="D113" s="42"/>
      <c r="E113" s="100">
        <v>6.471660249192885</v>
      </c>
      <c r="F113" s="100">
        <v>1.4333770800339609</v>
      </c>
      <c r="G113" s="100" t="s">
        <v>444</v>
      </c>
      <c r="H113" s="100">
        <v>15.006269776817645</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118247844.80832344</v>
      </c>
      <c r="AL113" s="97" t="s">
        <v>432</v>
      </c>
    </row>
    <row r="114" spans="1:38" ht="26.25" customHeight="1" thickBot="1" x14ac:dyDescent="0.3">
      <c r="A114" s="40" t="s">
        <v>261</v>
      </c>
      <c r="B114" s="55" t="s">
        <v>266</v>
      </c>
      <c r="C114" s="56" t="s">
        <v>385</v>
      </c>
      <c r="D114" s="42"/>
      <c r="E114" s="100">
        <v>1.6885840000000003E-2</v>
      </c>
      <c r="F114" s="100" t="s">
        <v>444</v>
      </c>
      <c r="G114" s="100" t="s">
        <v>444</v>
      </c>
      <c r="H114" s="100">
        <v>8.5434300000000012E-3</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422146.40524488676</v>
      </c>
      <c r="AL114" s="29" t="s">
        <v>410</v>
      </c>
    </row>
    <row r="115" spans="1:38" ht="26.25" customHeight="1" thickBot="1" x14ac:dyDescent="0.3">
      <c r="A115" s="40" t="s">
        <v>261</v>
      </c>
      <c r="B115" s="55" t="s">
        <v>267</v>
      </c>
      <c r="C115" s="56" t="s">
        <v>268</v>
      </c>
      <c r="D115" s="42"/>
      <c r="E115" s="100">
        <v>3.4233546000000004E-2</v>
      </c>
      <c r="F115" s="100" t="s">
        <v>444</v>
      </c>
      <c r="G115" s="100" t="s">
        <v>444</v>
      </c>
      <c r="H115" s="100">
        <v>3.5715222000000005E-2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855838.63429966662</v>
      </c>
      <c r="AL115" s="29" t="s">
        <v>410</v>
      </c>
    </row>
    <row r="116" spans="1:38" ht="26.25" customHeight="1" thickBot="1" x14ac:dyDescent="0.3">
      <c r="A116" s="40" t="s">
        <v>261</v>
      </c>
      <c r="B116" s="40" t="s">
        <v>269</v>
      </c>
      <c r="C116" s="46" t="s">
        <v>407</v>
      </c>
      <c r="D116" s="42"/>
      <c r="E116" s="100" t="s">
        <v>445</v>
      </c>
      <c r="F116" s="100">
        <v>5.8708564748693196E-2</v>
      </c>
      <c r="G116" s="100" t="s">
        <v>444</v>
      </c>
      <c r="H116" s="100">
        <v>7.123007194133157</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70388466.245569333</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7.4887958805000002E-2</v>
      </c>
      <c r="J119" s="100">
        <v>1.3442157363</v>
      </c>
      <c r="K119" s="100">
        <v>1.3442157363</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1365154.6400000001</v>
      </c>
      <c r="AL119" s="29" t="s">
        <v>410</v>
      </c>
    </row>
    <row r="120" spans="1:38" ht="26.25" customHeight="1" thickBot="1" x14ac:dyDescent="0.3">
      <c r="A120" s="40" t="s">
        <v>261</v>
      </c>
      <c r="B120" s="40" t="s">
        <v>275</v>
      </c>
      <c r="C120" s="41" t="s">
        <v>276</v>
      </c>
      <c r="D120" s="42"/>
      <c r="E120" s="100" t="s">
        <v>444</v>
      </c>
      <c r="F120" s="100" t="s">
        <v>444</v>
      </c>
      <c r="G120" s="100" t="s">
        <v>444</v>
      </c>
      <c r="H120" s="100">
        <v>0.69899101299999999</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21.208465000000004</v>
      </c>
      <c r="AL120" s="97" t="s">
        <v>433</v>
      </c>
    </row>
    <row r="121" spans="1:38" ht="26.25" customHeight="1" thickBot="1" x14ac:dyDescent="0.3">
      <c r="A121" s="40" t="s">
        <v>261</v>
      </c>
      <c r="B121" s="40" t="s">
        <v>277</v>
      </c>
      <c r="C121" s="46" t="s">
        <v>278</v>
      </c>
      <c r="D121" s="43"/>
      <c r="E121" s="100" t="s">
        <v>444</v>
      </c>
      <c r="F121" s="100">
        <v>1.2151520971999941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1412967.5599999928</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0.86632685030000001</v>
      </c>
      <c r="G125" s="100" t="s">
        <v>443</v>
      </c>
      <c r="H125" s="100" t="s">
        <v>443</v>
      </c>
      <c r="I125" s="100">
        <v>2.3086899000000001E-5</v>
      </c>
      <c r="J125" s="100">
        <v>1.54503057E-4</v>
      </c>
      <c r="K125" s="100">
        <v>3.2707618900000004E-4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1191.4108610000001</v>
      </c>
      <c r="AL125" s="29" t="s">
        <v>421</v>
      </c>
    </row>
    <row r="126" spans="1:38" ht="26.25" customHeight="1" thickBot="1" x14ac:dyDescent="0.3">
      <c r="A126" s="40" t="s">
        <v>286</v>
      </c>
      <c r="B126" s="40" t="s">
        <v>289</v>
      </c>
      <c r="C126" s="41" t="s">
        <v>290</v>
      </c>
      <c r="D126" s="42"/>
      <c r="E126" s="100" t="s">
        <v>443</v>
      </c>
      <c r="F126" s="100">
        <v>2.149715327E-2</v>
      </c>
      <c r="G126" s="100" t="s">
        <v>444</v>
      </c>
      <c r="H126" s="100">
        <v>0.30179003471999999</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1257.45848</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2.5975100000000001E-2</v>
      </c>
      <c r="F128" s="100">
        <v>2.75421E-3</v>
      </c>
      <c r="G128" s="100">
        <v>1.6578599999999999E-3</v>
      </c>
      <c r="H128" s="100">
        <v>8.5470000000000007E-5</v>
      </c>
      <c r="I128" s="100">
        <v>5.7052999999999997E-4</v>
      </c>
      <c r="J128" s="100">
        <v>5.7052999999999997E-4</v>
      </c>
      <c r="K128" s="100">
        <v>5.7052999999999997E-4</v>
      </c>
      <c r="L128" s="100">
        <v>1.9980000000000002E-5</v>
      </c>
      <c r="M128" s="100">
        <v>4.0034599999999995E-3</v>
      </c>
      <c r="N128" s="100">
        <v>4.3096500000000008E-3</v>
      </c>
      <c r="O128" s="100">
        <v>3.0975399999999998E-3</v>
      </c>
      <c r="P128" s="100">
        <v>1.6517000000000002E-4</v>
      </c>
      <c r="Q128" s="100">
        <v>4.3540099999999993E-3</v>
      </c>
      <c r="R128" s="100">
        <v>7.3707599999999996E-3</v>
      </c>
      <c r="S128" s="100">
        <v>8.9456799999999993E-3</v>
      </c>
      <c r="T128" s="100">
        <v>5.0226300000000001E-3</v>
      </c>
      <c r="U128" s="100">
        <v>7.8691999999999998E-4</v>
      </c>
      <c r="V128" s="100">
        <v>6.5993510000000005E-2</v>
      </c>
      <c r="W128" s="100">
        <v>1.135836E-2</v>
      </c>
      <c r="X128" s="100">
        <v>3.0293999999999998E-7</v>
      </c>
      <c r="Y128" s="100">
        <v>6.4555000000000001E-7</v>
      </c>
      <c r="Z128" s="100">
        <v>3.4261000000000002E-7</v>
      </c>
      <c r="AA128" s="100">
        <v>4.1833999999999997E-7</v>
      </c>
      <c r="AB128" s="100">
        <v>1.7094300000000001E-6</v>
      </c>
      <c r="AC128" s="100">
        <v>1.6299999999999999E-3</v>
      </c>
      <c r="AD128" s="100">
        <v>1.4279999999999999E-2</v>
      </c>
      <c r="AE128" s="101"/>
      <c r="AF128" s="100" t="s">
        <v>444</v>
      </c>
      <c r="AG128" s="100" t="s">
        <v>444</v>
      </c>
      <c r="AH128" s="100" t="s">
        <v>444</v>
      </c>
      <c r="AI128" s="100" t="s">
        <v>444</v>
      </c>
      <c r="AJ128" s="100" t="s">
        <v>444</v>
      </c>
      <c r="AK128" s="100">
        <v>36.064</v>
      </c>
      <c r="AL128" s="29" t="s">
        <v>298</v>
      </c>
    </row>
    <row r="129" spans="1:38" ht="26.25" customHeight="1" thickBot="1" x14ac:dyDescent="0.3">
      <c r="A129" s="40" t="s">
        <v>286</v>
      </c>
      <c r="B129" s="44" t="s">
        <v>296</v>
      </c>
      <c r="C129" s="52" t="s">
        <v>297</v>
      </c>
      <c r="D129" s="42"/>
      <c r="E129" s="100">
        <v>0.55255656099999995</v>
      </c>
      <c r="F129" s="100">
        <v>0.16965953137600001</v>
      </c>
      <c r="G129" s="100">
        <v>0.99496849999999992</v>
      </c>
      <c r="H129" s="100" t="s">
        <v>445</v>
      </c>
      <c r="I129" s="100">
        <v>3.4377120000000004E-2</v>
      </c>
      <c r="J129" s="100">
        <v>3.4446280000000003E-2</v>
      </c>
      <c r="K129" s="100">
        <v>3.4530000000000005E-2</v>
      </c>
      <c r="L129" s="100">
        <v>2.7427803999999997E-2</v>
      </c>
      <c r="M129" s="100">
        <v>0.78261552500000009</v>
      </c>
      <c r="N129" s="100">
        <v>4.28E-3</v>
      </c>
      <c r="O129" s="100">
        <v>3.226651833092E-3</v>
      </c>
      <c r="P129" s="100">
        <v>7.2000000000000005E-4</v>
      </c>
      <c r="Q129" s="100">
        <v>6.3499999999999997E-3</v>
      </c>
      <c r="R129" s="100">
        <v>3.7490000000000002E-2</v>
      </c>
      <c r="S129" s="100">
        <v>1.91E-3</v>
      </c>
      <c r="T129" s="100">
        <v>4.3899999999999998E-3</v>
      </c>
      <c r="U129" s="100">
        <v>1.8320389999999999E-3</v>
      </c>
      <c r="V129" s="100">
        <v>3.3300000000000001E-3</v>
      </c>
      <c r="W129" s="100">
        <v>8.0825250000000001E-2</v>
      </c>
      <c r="X129" s="100" t="s">
        <v>443</v>
      </c>
      <c r="Y129" s="100" t="s">
        <v>443</v>
      </c>
      <c r="Z129" s="100" t="s">
        <v>443</v>
      </c>
      <c r="AA129" s="100" t="s">
        <v>443</v>
      </c>
      <c r="AB129" s="100" t="s">
        <v>443</v>
      </c>
      <c r="AC129" s="100">
        <v>1.0796699000000001</v>
      </c>
      <c r="AD129" s="100" t="s">
        <v>443</v>
      </c>
      <c r="AE129" s="101"/>
      <c r="AF129" s="100" t="s">
        <v>444</v>
      </c>
      <c r="AG129" s="100" t="s">
        <v>444</v>
      </c>
      <c r="AH129" s="100" t="s">
        <v>444</v>
      </c>
      <c r="AI129" s="100" t="s">
        <v>444</v>
      </c>
      <c r="AJ129" s="100" t="s">
        <v>444</v>
      </c>
      <c r="AK129" s="100">
        <v>22.63</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v>1.3307666293116463E-2</v>
      </c>
      <c r="F132" s="100">
        <v>1.1220652800000001E-2</v>
      </c>
      <c r="G132" s="100">
        <v>3.0757790873494825E-4</v>
      </c>
      <c r="H132" s="100" t="s">
        <v>445</v>
      </c>
      <c r="I132" s="100">
        <v>1.6361516746144757E-5</v>
      </c>
      <c r="J132" s="100">
        <v>6.0983835144721345E-5</v>
      </c>
      <c r="K132" s="100">
        <v>7.7345351890866095E-5</v>
      </c>
      <c r="L132" s="100">
        <v>2.1344342300652475E-6</v>
      </c>
      <c r="M132" s="100">
        <v>4.8080004310111705E-4</v>
      </c>
      <c r="N132" s="100">
        <v>0.66789600000000005</v>
      </c>
      <c r="O132" s="100">
        <v>0.21372672000000001</v>
      </c>
      <c r="P132" s="100">
        <v>3.0723215999999998E-2</v>
      </c>
      <c r="Q132" s="100">
        <v>6.2782224000000011E-2</v>
      </c>
      <c r="R132" s="100">
        <v>0.18701088000000002</v>
      </c>
      <c r="S132" s="100">
        <v>0.53431680000000004</v>
      </c>
      <c r="T132" s="100">
        <v>0.10686336</v>
      </c>
      <c r="U132" s="100">
        <v>2.003688E-3</v>
      </c>
      <c r="V132" s="100">
        <v>0.88162272000000008</v>
      </c>
      <c r="W132" s="100">
        <v>62.114328000000015</v>
      </c>
      <c r="X132" s="100">
        <v>6.8125392000000012E-6</v>
      </c>
      <c r="Y132" s="100">
        <v>9.3505440000000024E-7</v>
      </c>
      <c r="Z132" s="100">
        <v>8.1483312000000009E-6</v>
      </c>
      <c r="AA132" s="100">
        <v>1.3357920000000004E-6</v>
      </c>
      <c r="AB132" s="100">
        <v>1.7231716800000003E-5</v>
      </c>
      <c r="AC132" s="100">
        <v>6.2782224000000011E-2</v>
      </c>
      <c r="AD132" s="100">
        <v>6.0110640000000007E-2</v>
      </c>
      <c r="AE132" s="101"/>
      <c r="AF132" s="100" t="s">
        <v>444</v>
      </c>
      <c r="AG132" s="100" t="s">
        <v>444</v>
      </c>
      <c r="AH132" s="100" t="s">
        <v>444</v>
      </c>
      <c r="AI132" s="100" t="s">
        <v>444</v>
      </c>
      <c r="AJ132" s="100" t="s">
        <v>444</v>
      </c>
      <c r="AK132" s="100">
        <v>13.357920000000002</v>
      </c>
      <c r="AL132" s="29" t="s">
        <v>412</v>
      </c>
    </row>
    <row r="133" spans="1:38" ht="26.25" customHeight="1" thickBot="1" x14ac:dyDescent="0.3">
      <c r="A133" s="40" t="s">
        <v>286</v>
      </c>
      <c r="B133" s="44" t="s">
        <v>305</v>
      </c>
      <c r="C133" s="52" t="s">
        <v>306</v>
      </c>
      <c r="D133" s="42"/>
      <c r="E133" s="100">
        <v>1.3719749999999999E-2</v>
      </c>
      <c r="F133" s="100">
        <v>2.1619400000000001E-4</v>
      </c>
      <c r="G133" s="100">
        <v>1.879194E-3</v>
      </c>
      <c r="H133" s="100" t="s">
        <v>443</v>
      </c>
      <c r="I133" s="100">
        <v>7.440909810909101E-4</v>
      </c>
      <c r="J133" s="100">
        <v>7.440909810909101E-4</v>
      </c>
      <c r="K133" s="100">
        <v>8.0827426109091006E-4</v>
      </c>
      <c r="L133" s="100" t="s">
        <v>443</v>
      </c>
      <c r="M133" s="100">
        <v>2.3282000000000003E-3</v>
      </c>
      <c r="N133" s="100">
        <v>4.9940043999999997E-4</v>
      </c>
      <c r="O133" s="100">
        <v>8.3650440000000004E-5</v>
      </c>
      <c r="P133" s="100">
        <v>3.1635841581826002E-2</v>
      </c>
      <c r="Q133" s="100">
        <v>2.2633628000000002E-4</v>
      </c>
      <c r="R133" s="100">
        <v>2.2549887999999998E-4</v>
      </c>
      <c r="S133" s="100">
        <v>2.0671564000000002E-4</v>
      </c>
      <c r="T133" s="100">
        <v>2.8820083999999996E-4</v>
      </c>
      <c r="U133" s="100">
        <v>3.2894344000000003E-4</v>
      </c>
      <c r="V133" s="100">
        <v>2.6627917599999999E-3</v>
      </c>
      <c r="W133" s="100">
        <v>2.703029E-3</v>
      </c>
      <c r="X133" s="100">
        <v>2.1951360000000002E-7</v>
      </c>
      <c r="Y133" s="100">
        <v>1.1989908000000001E-7</v>
      </c>
      <c r="Z133" s="100">
        <v>1.0710112000000001E-7</v>
      </c>
      <c r="AA133" s="100">
        <v>1.1624252000000001E-7</v>
      </c>
      <c r="AB133" s="100">
        <v>5.6275632000000009E-7</v>
      </c>
      <c r="AC133" s="100">
        <v>2.4922E-3</v>
      </c>
      <c r="AD133" s="100">
        <v>6.8226799999999994E-3</v>
      </c>
      <c r="AE133" s="101"/>
      <c r="AF133" s="100" t="s">
        <v>444</v>
      </c>
      <c r="AG133" s="100" t="s">
        <v>444</v>
      </c>
      <c r="AH133" s="100" t="s">
        <v>444</v>
      </c>
      <c r="AI133" s="100" t="s">
        <v>444</v>
      </c>
      <c r="AJ133" s="100" t="s">
        <v>444</v>
      </c>
      <c r="AK133" s="100">
        <v>49297</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6.1309386020924103E-2</v>
      </c>
      <c r="F135" s="100">
        <v>2.3714007799999999E-2</v>
      </c>
      <c r="G135" s="100">
        <v>2.12076492525209E-3</v>
      </c>
      <c r="H135" s="100" t="s">
        <v>443</v>
      </c>
      <c r="I135" s="100">
        <v>8.0781863970965997E-2</v>
      </c>
      <c r="J135" s="100">
        <v>8.6951361935335703E-2</v>
      </c>
      <c r="K135" s="100">
        <v>8.9457720483360897E-2</v>
      </c>
      <c r="L135" s="100">
        <v>3.3928382867805702E-2</v>
      </c>
      <c r="M135" s="100">
        <v>1.07638459797113</v>
      </c>
      <c r="N135" s="100">
        <v>9.4470437579410003E-3</v>
      </c>
      <c r="O135" s="100">
        <v>1.9279681138659999E-3</v>
      </c>
      <c r="P135" s="100" t="s">
        <v>443</v>
      </c>
      <c r="Q135" s="100">
        <v>7.9046692668490008E-3</v>
      </c>
      <c r="R135" s="100">
        <v>1.92796811387E-4</v>
      </c>
      <c r="S135" s="100">
        <v>3.8559362277310002E-3</v>
      </c>
      <c r="T135" s="100" t="s">
        <v>443</v>
      </c>
      <c r="U135" s="100">
        <v>1.3495776797060001E-3</v>
      </c>
      <c r="V135" s="100">
        <v>0.33797281036062898</v>
      </c>
      <c r="W135" s="100">
        <v>12.935175360000001</v>
      </c>
      <c r="X135" s="100">
        <v>1.7348760960000001E-2</v>
      </c>
      <c r="Y135" s="100">
        <v>2.289041461E-2</v>
      </c>
      <c r="Z135" s="100">
        <v>9.5424090199999999E-3</v>
      </c>
      <c r="AA135" s="100">
        <v>1.3251164310000001E-2</v>
      </c>
      <c r="AB135" s="100">
        <v>6.3032748900000005E-2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9.8355034840000004E-3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655700416.53123021</v>
      </c>
      <c r="AL136" s="98" t="s">
        <v>436</v>
      </c>
    </row>
    <row r="137" spans="1:38" ht="26.25" customHeight="1" thickBot="1" x14ac:dyDescent="0.3">
      <c r="A137" s="40" t="s">
        <v>286</v>
      </c>
      <c r="B137" s="40" t="s">
        <v>313</v>
      </c>
      <c r="C137" s="41" t="s">
        <v>314</v>
      </c>
      <c r="D137" s="42"/>
      <c r="E137" s="100">
        <v>1.8000000000000001E-4</v>
      </c>
      <c r="F137" s="100" t="s">
        <v>445</v>
      </c>
      <c r="G137" s="100">
        <v>1E-4</v>
      </c>
      <c r="H137" s="100">
        <v>8.8000000000000005E-3</v>
      </c>
      <c r="I137" s="100" t="s">
        <v>444</v>
      </c>
      <c r="J137" s="100" t="s">
        <v>444</v>
      </c>
      <c r="K137" s="100" t="s">
        <v>444</v>
      </c>
      <c r="L137" s="100" t="s">
        <v>444</v>
      </c>
      <c r="M137" s="100">
        <v>3.6999999999999999E-4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1.5119999999999999E-5</v>
      </c>
      <c r="F139" s="100">
        <v>1.5725079999999999E-2</v>
      </c>
      <c r="G139" s="100">
        <v>0.04</v>
      </c>
      <c r="H139" s="100">
        <v>3.8597999999999966E-2</v>
      </c>
      <c r="I139" s="100">
        <v>0.67071371951279302</v>
      </c>
      <c r="J139" s="100">
        <v>0.67123127951279293</v>
      </c>
      <c r="K139" s="100">
        <v>0.67188579951279293</v>
      </c>
      <c r="L139" s="100">
        <v>7.8996000000000001E-5</v>
      </c>
      <c r="M139" s="100" t="s">
        <v>443</v>
      </c>
      <c r="N139" s="100">
        <v>2.6951376791250004E-3</v>
      </c>
      <c r="O139" s="100">
        <v>4.1830689370930003E-3</v>
      </c>
      <c r="P139" s="100">
        <v>9.2138789370930004E-3</v>
      </c>
      <c r="Q139" s="100">
        <v>6.8445848870419997E-3</v>
      </c>
      <c r="R139" s="100">
        <v>6.7090868453789998E-3</v>
      </c>
      <c r="S139" s="100">
        <v>1.4451100643702999E-2</v>
      </c>
      <c r="T139" s="100">
        <v>2.8125200000000002E-3</v>
      </c>
      <c r="U139" s="100">
        <v>2.9999999999999997E-4</v>
      </c>
      <c r="V139" s="100">
        <v>9.9603199999999999E-3</v>
      </c>
      <c r="W139" s="100">
        <v>6.6716714180000007</v>
      </c>
      <c r="X139" s="100">
        <v>2.5807000000000003E-7</v>
      </c>
      <c r="Y139" s="100">
        <v>4.5350000000000003E-7</v>
      </c>
      <c r="Z139" s="100">
        <v>3.4956999999999997E-7</v>
      </c>
      <c r="AA139" s="100">
        <v>3.6847000000000002E-7</v>
      </c>
      <c r="AB139" s="100">
        <v>1.42962E-6</v>
      </c>
      <c r="AC139" s="100" t="s">
        <v>444</v>
      </c>
      <c r="AD139" s="100" t="s">
        <v>444</v>
      </c>
      <c r="AE139" s="101"/>
      <c r="AF139" s="100" t="s">
        <v>444</v>
      </c>
      <c r="AG139" s="100" t="s">
        <v>444</v>
      </c>
      <c r="AH139" s="100" t="s">
        <v>444</v>
      </c>
      <c r="AI139" s="100" t="s">
        <v>444</v>
      </c>
      <c r="AJ139" s="100" t="s">
        <v>444</v>
      </c>
      <c r="AK139" s="100">
        <v>1243</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248.97218484838581</v>
      </c>
      <c r="F141" s="102">
        <f t="shared" ref="F141:AD141" si="0">SUM(F14:F140)</f>
        <v>147.04972989408662</v>
      </c>
      <c r="G141" s="102">
        <f t="shared" si="0"/>
        <v>74.43165241611959</v>
      </c>
      <c r="H141" s="102">
        <f t="shared" si="0"/>
        <v>74.235649756056759</v>
      </c>
      <c r="I141" s="102">
        <f t="shared" si="0"/>
        <v>28.900517334975266</v>
      </c>
      <c r="J141" s="102">
        <f t="shared" si="0"/>
        <v>37.779611736918966</v>
      </c>
      <c r="K141" s="102">
        <f t="shared" si="0"/>
        <v>54.372466687590467</v>
      </c>
      <c r="L141" s="102">
        <f t="shared" si="0"/>
        <v>6.8229815097277555</v>
      </c>
      <c r="M141" s="102">
        <f t="shared" si="0"/>
        <v>427.16673524281111</v>
      </c>
      <c r="N141" s="102">
        <f t="shared" si="0"/>
        <v>38.321019379454633</v>
      </c>
      <c r="O141" s="102">
        <f t="shared" si="0"/>
        <v>1.7630504129362037</v>
      </c>
      <c r="P141" s="102">
        <f t="shared" si="0"/>
        <v>1.7697561966337947</v>
      </c>
      <c r="Q141" s="102">
        <f t="shared" si="0"/>
        <v>2.0790002637200882</v>
      </c>
      <c r="R141" s="102">
        <f>SUM(R14:R140)</f>
        <v>13.271805711398052</v>
      </c>
      <c r="S141" s="102">
        <f t="shared" si="0"/>
        <v>101.91061790322978</v>
      </c>
      <c r="T141" s="102">
        <f t="shared" si="0"/>
        <v>11.063469369613504</v>
      </c>
      <c r="U141" s="102">
        <f t="shared" si="0"/>
        <v>8.2396534006141735</v>
      </c>
      <c r="V141" s="102">
        <f t="shared" si="0"/>
        <v>103.4872161192833</v>
      </c>
      <c r="W141" s="102">
        <f t="shared" si="0"/>
        <v>115.64946463025402</v>
      </c>
      <c r="X141" s="102">
        <f t="shared" si="0"/>
        <v>5.7294183122613003</v>
      </c>
      <c r="Y141" s="102">
        <f t="shared" si="0"/>
        <v>5.012861835926631</v>
      </c>
      <c r="Z141" s="102">
        <f t="shared" si="0"/>
        <v>2.3707317818142646</v>
      </c>
      <c r="AA141" s="102">
        <f t="shared" si="0"/>
        <v>2.404320490528749</v>
      </c>
      <c r="AB141" s="102">
        <f t="shared" si="0"/>
        <v>15.517334054470407</v>
      </c>
      <c r="AC141" s="102">
        <f t="shared" si="0"/>
        <v>11.722965279092911</v>
      </c>
      <c r="AD141" s="102">
        <f t="shared" si="0"/>
        <v>35.283724761338405</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48.24418601451346</v>
      </c>
      <c r="F143" s="100">
        <v>6.2800741922496783</v>
      </c>
      <c r="G143" s="100">
        <v>6.1625116283543044E-2</v>
      </c>
      <c r="H143" s="100">
        <v>1.0956612927158691</v>
      </c>
      <c r="I143" s="100">
        <v>2.5431463343992924</v>
      </c>
      <c r="J143" s="100">
        <v>2.5431463343992924</v>
      </c>
      <c r="K143" s="100">
        <v>2.5431463343992924</v>
      </c>
      <c r="L143" s="100">
        <v>2.0970204457434281</v>
      </c>
      <c r="M143" s="100">
        <v>54.803416127295876</v>
      </c>
      <c r="N143" s="100">
        <v>3.3457660218640063E-3</v>
      </c>
      <c r="O143" s="100">
        <v>3.7745847291656409E-4</v>
      </c>
      <c r="P143" s="100">
        <v>2.661001352597973E-2</v>
      </c>
      <c r="Q143" s="100">
        <v>6.4771226900771969E-4</v>
      </c>
      <c r="R143" s="100">
        <v>3.4472244915177752E-2</v>
      </c>
      <c r="S143" s="100">
        <v>2.341181005343855E-2</v>
      </c>
      <c r="T143" s="100">
        <v>3.1179040440473837E-3</v>
      </c>
      <c r="U143" s="100">
        <v>5.4050759218231118E-4</v>
      </c>
      <c r="V143" s="100">
        <v>9.4075226288053801E-2</v>
      </c>
      <c r="W143" s="100">
        <v>3.8108492999999997</v>
      </c>
      <c r="X143" s="100">
        <v>0.10863811663920001</v>
      </c>
      <c r="Y143" s="100">
        <v>0.1220512641975</v>
      </c>
      <c r="Z143" s="100">
        <v>9.5060378375999996E-2</v>
      </c>
      <c r="AA143" s="100">
        <v>0.1032055538857</v>
      </c>
      <c r="AB143" s="100">
        <v>0.42895531309840002</v>
      </c>
      <c r="AC143" s="100">
        <v>3.8108497000000005E-3</v>
      </c>
      <c r="AD143" s="100">
        <v>7.6276490000000007E-4</v>
      </c>
      <c r="AE143" s="108"/>
      <c r="AF143" s="100">
        <v>184446.53410544209</v>
      </c>
      <c r="AG143" s="100" t="s">
        <v>444</v>
      </c>
      <c r="AH143" s="100">
        <v>3.5251733158999996</v>
      </c>
      <c r="AI143" s="100">
        <v>2846.5471171906001</v>
      </c>
      <c r="AJ143" s="100">
        <v>4.7830132800000001E-2</v>
      </c>
      <c r="AK143" s="100" t="s">
        <v>444</v>
      </c>
      <c r="AL143" s="32" t="s">
        <v>49</v>
      </c>
    </row>
    <row r="144" spans="1:38" ht="26.25" customHeight="1" thickBot="1" x14ac:dyDescent="0.3">
      <c r="A144" s="65"/>
      <c r="B144" s="32" t="s">
        <v>346</v>
      </c>
      <c r="C144" s="66" t="s">
        <v>353</v>
      </c>
      <c r="D144" s="67" t="s">
        <v>279</v>
      </c>
      <c r="E144" s="100">
        <v>10.136548212225302</v>
      </c>
      <c r="F144" s="100">
        <v>1.0856198497516811</v>
      </c>
      <c r="G144" s="100">
        <v>1.1294664627474284E-2</v>
      </c>
      <c r="H144" s="100">
        <v>2.3695052170737314E-2</v>
      </c>
      <c r="I144" s="100">
        <v>0.73251498926628633</v>
      </c>
      <c r="J144" s="100">
        <v>0.73251498926628633</v>
      </c>
      <c r="K144" s="100">
        <v>0.73251498926628633</v>
      </c>
      <c r="L144" s="100">
        <v>0.5880222998198934</v>
      </c>
      <c r="M144" s="100">
        <v>6.423048960173773</v>
      </c>
      <c r="N144" s="100">
        <v>4.0412599343307243E-4</v>
      </c>
      <c r="O144" s="100">
        <v>4.1330168151981318E-5</v>
      </c>
      <c r="P144" s="100">
        <v>4.0942575713993727E-3</v>
      </c>
      <c r="Q144" s="100">
        <v>8.0366414282277465E-5</v>
      </c>
      <c r="R144" s="100">
        <v>6.3907121858300317E-3</v>
      </c>
      <c r="S144" s="100">
        <v>4.2918514393574837E-3</v>
      </c>
      <c r="T144" s="100">
        <v>1.9972950293320287E-4</v>
      </c>
      <c r="U144" s="100">
        <v>7.8072492260592295E-5</v>
      </c>
      <c r="V144" s="100">
        <v>1.3984230946256056E-2</v>
      </c>
      <c r="W144" s="100">
        <v>0.5646526999999999</v>
      </c>
      <c r="X144" s="100">
        <v>1.64789498826E-2</v>
      </c>
      <c r="Y144" s="100">
        <v>1.8482229970499999E-2</v>
      </c>
      <c r="Z144" s="100">
        <v>1.44802991238E-2</v>
      </c>
      <c r="AA144" s="100">
        <v>1.5387097858900002E-2</v>
      </c>
      <c r="AB144" s="100">
        <v>6.4828576835799998E-2</v>
      </c>
      <c r="AC144" s="100">
        <v>5.646529E-4</v>
      </c>
      <c r="AD144" s="100">
        <v>1.1391399999999999E-4</v>
      </c>
      <c r="AE144" s="108"/>
      <c r="AF144" s="100">
        <v>31791.119495799401</v>
      </c>
      <c r="AG144" s="100" t="s">
        <v>444</v>
      </c>
      <c r="AH144" s="100" t="s">
        <v>444</v>
      </c>
      <c r="AI144" s="100">
        <v>508.50810258619998</v>
      </c>
      <c r="AJ144" s="100" t="s">
        <v>444</v>
      </c>
      <c r="AK144" s="100" t="s">
        <v>444</v>
      </c>
      <c r="AL144" s="32" t="s">
        <v>49</v>
      </c>
    </row>
    <row r="145" spans="1:38" ht="26.25" customHeight="1" thickBot="1" x14ac:dyDescent="0.3">
      <c r="A145" s="65"/>
      <c r="B145" s="32" t="s">
        <v>347</v>
      </c>
      <c r="C145" s="66" t="s">
        <v>354</v>
      </c>
      <c r="D145" s="67" t="s">
        <v>279</v>
      </c>
      <c r="E145" s="100">
        <v>51.323562432887542</v>
      </c>
      <c r="F145" s="100">
        <v>1.6194443462226826</v>
      </c>
      <c r="G145" s="100">
        <v>3.1716491848041817E-2</v>
      </c>
      <c r="H145" s="100">
        <v>3.8672581898616949E-2</v>
      </c>
      <c r="I145" s="100">
        <v>1.0024046051465203</v>
      </c>
      <c r="J145" s="100">
        <v>1.0024046051465203</v>
      </c>
      <c r="K145" s="100">
        <v>1.0024046051465203</v>
      </c>
      <c r="L145" s="100">
        <v>0.67610142189100553</v>
      </c>
      <c r="M145" s="100">
        <v>13.539185057322591</v>
      </c>
      <c r="N145" s="100">
        <v>1.057283417598896E-3</v>
      </c>
      <c r="O145" s="100">
        <v>1.0573112483157663E-4</v>
      </c>
      <c r="P145" s="100">
        <v>1.1206629522244913E-2</v>
      </c>
      <c r="Q145" s="100">
        <v>2.1145529198393558E-4</v>
      </c>
      <c r="R145" s="100">
        <v>1.7972363944224738E-2</v>
      </c>
      <c r="S145" s="100">
        <v>1.20520749755029E-2</v>
      </c>
      <c r="T145" s="100">
        <v>4.230288645145719E-4</v>
      </c>
      <c r="U145" s="100">
        <v>2.114483343047179E-4</v>
      </c>
      <c r="V145" s="100">
        <v>3.8060491444472697E-2</v>
      </c>
      <c r="W145" s="100">
        <v>0.48534300000000002</v>
      </c>
      <c r="X145" s="100">
        <v>7.7339416893000001E-3</v>
      </c>
      <c r="Y145" s="100">
        <v>4.68333135646E-2</v>
      </c>
      <c r="Z145" s="100">
        <v>5.2333005432300003E-2</v>
      </c>
      <c r="AA145" s="100">
        <v>1.20305759623E-2</v>
      </c>
      <c r="AB145" s="100">
        <v>0.11893083664849999</v>
      </c>
      <c r="AC145" s="100">
        <v>4.2180329999999999E-4</v>
      </c>
      <c r="AD145" s="100">
        <v>8.6682199999999995E-5</v>
      </c>
      <c r="AE145" s="108"/>
      <c r="AF145" s="100">
        <v>88646.113406591001</v>
      </c>
      <c r="AG145" s="100" t="s">
        <v>444</v>
      </c>
      <c r="AH145" s="100">
        <v>9.1591498285000004</v>
      </c>
      <c r="AI145" s="100">
        <v>1423.0188411875001</v>
      </c>
      <c r="AJ145" s="100" t="s">
        <v>444</v>
      </c>
      <c r="AK145" s="100" t="s">
        <v>444</v>
      </c>
      <c r="AL145" s="32" t="s">
        <v>49</v>
      </c>
    </row>
    <row r="146" spans="1:38" ht="26.25" customHeight="1" thickBot="1" x14ac:dyDescent="0.3">
      <c r="A146" s="65"/>
      <c r="B146" s="32" t="s">
        <v>348</v>
      </c>
      <c r="C146" s="66" t="s">
        <v>355</v>
      </c>
      <c r="D146" s="67" t="s">
        <v>279</v>
      </c>
      <c r="E146" s="100">
        <v>0.4028978563504132</v>
      </c>
      <c r="F146" s="100">
        <v>2.5546049697920372</v>
      </c>
      <c r="G146" s="100">
        <v>6.5746890417217542E-4</v>
      </c>
      <c r="H146" s="100">
        <v>3.0066968659304355E-3</v>
      </c>
      <c r="I146" s="100">
        <v>4.699286226285368E-2</v>
      </c>
      <c r="J146" s="100">
        <v>4.699286226285368E-2</v>
      </c>
      <c r="K146" s="100">
        <v>4.699286226285368E-2</v>
      </c>
      <c r="L146" s="100">
        <v>8.0958356284586159E-3</v>
      </c>
      <c r="M146" s="100">
        <v>15.239284272326802</v>
      </c>
      <c r="N146" s="100">
        <v>9.9220102309272696E-5</v>
      </c>
      <c r="O146" s="100">
        <v>1.4522781893427763E-3</v>
      </c>
      <c r="P146" s="100">
        <v>4.8245440842593836E-4</v>
      </c>
      <c r="Q146" s="100">
        <v>1.6636358911239258E-5</v>
      </c>
      <c r="R146" s="100">
        <v>6.4175205198810769E-3</v>
      </c>
      <c r="S146" s="100">
        <v>0.24613632312198369</v>
      </c>
      <c r="T146" s="100">
        <v>1.0206374906847613E-2</v>
      </c>
      <c r="U146" s="100">
        <v>1.4459571924857503E-3</v>
      </c>
      <c r="V146" s="100">
        <v>0.14411563873189376</v>
      </c>
      <c r="W146" s="100">
        <v>3.4259499999999998E-2</v>
      </c>
      <c r="X146" s="100">
        <v>4.8683348909999997E-4</v>
      </c>
      <c r="Y146" s="100">
        <v>6.7199804979999999E-4</v>
      </c>
      <c r="Z146" s="100">
        <v>3.6264652289999999E-4</v>
      </c>
      <c r="AA146" s="100">
        <v>7.5602865850000003E-4</v>
      </c>
      <c r="AB146" s="100">
        <v>2.2775067203000001E-3</v>
      </c>
      <c r="AC146" s="100">
        <v>3.42597E-5</v>
      </c>
      <c r="AD146" s="100">
        <v>1.6065500000000001E-5</v>
      </c>
      <c r="AE146" s="108"/>
      <c r="AF146" s="100">
        <v>2376.2148596565003</v>
      </c>
      <c r="AG146" s="100" t="s">
        <v>444</v>
      </c>
      <c r="AH146" s="100" t="s">
        <v>444</v>
      </c>
      <c r="AI146" s="100">
        <v>33.719779778499998</v>
      </c>
      <c r="AJ146" s="100" t="s">
        <v>444</v>
      </c>
      <c r="AK146" s="100" t="s">
        <v>444</v>
      </c>
      <c r="AL146" s="32" t="s">
        <v>49</v>
      </c>
    </row>
    <row r="147" spans="1:38" ht="26.25" customHeight="1" thickBot="1" x14ac:dyDescent="0.3">
      <c r="A147" s="65"/>
      <c r="B147" s="32" t="s">
        <v>349</v>
      </c>
      <c r="C147" s="66" t="s">
        <v>356</v>
      </c>
      <c r="D147" s="67" t="s">
        <v>279</v>
      </c>
      <c r="E147" s="100" t="s">
        <v>444</v>
      </c>
      <c r="F147" s="100">
        <v>2.8662261212977933</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131.13330039439998</v>
      </c>
      <c r="AG147" s="100" t="s">
        <v>444</v>
      </c>
      <c r="AH147" s="100" t="s">
        <v>444</v>
      </c>
      <c r="AI147" s="100">
        <v>1.8608527737999998</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1.1812337585014101</v>
      </c>
      <c r="J148" s="100">
        <v>2.238866367477403</v>
      </c>
      <c r="K148" s="100">
        <v>2.9056014597683424</v>
      </c>
      <c r="L148" s="100">
        <v>0.27908426838108064</v>
      </c>
      <c r="M148" s="100" t="s">
        <v>444</v>
      </c>
      <c r="N148" s="100">
        <v>8.1995447478936505</v>
      </c>
      <c r="O148" s="100">
        <v>3.6736451075674977E-2</v>
      </c>
      <c r="P148" s="100" t="s">
        <v>443</v>
      </c>
      <c r="Q148" s="100">
        <v>9.4103653483868427E-2</v>
      </c>
      <c r="R148" s="100">
        <v>3.0515747895451812</v>
      </c>
      <c r="S148" s="100">
        <v>66.92678184335773</v>
      </c>
      <c r="T148" s="100">
        <v>0.47428454038189399</v>
      </c>
      <c r="U148" s="100">
        <v>5.8112029195366864E-2</v>
      </c>
      <c r="V148" s="100">
        <v>23.219761832411493</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97662.742279533937</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0.53283044027488835</v>
      </c>
      <c r="J149" s="100">
        <v>0.98672303754609003</v>
      </c>
      <c r="K149" s="100">
        <v>1.9734460750921801</v>
      </c>
      <c r="L149" s="100">
        <v>2.0918528395977097E-2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97662.742279533937</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230.76737221926788</v>
      </c>
      <c r="F152" s="113">
        <f t="shared" ref="F152:AD152" si="1">SUM(F$141, F$151, IF(AND(ISNUMBER(SEARCH($B$4,"AT|BE|CH|GB|IE|LT|LU|NL")),SUM(F$143:F$149)&gt;0),SUM(F$143:F$149)-SUM(F$27:F$33),0))</f>
        <v>144.42878283802133</v>
      </c>
      <c r="G152" s="113">
        <f t="shared" si="1"/>
        <v>74.415254871900231</v>
      </c>
      <c r="H152" s="113">
        <f t="shared" si="1"/>
        <v>74.030517631112716</v>
      </c>
      <c r="I152" s="113">
        <f t="shared" si="1"/>
        <v>27.969093094554484</v>
      </c>
      <c r="J152" s="113">
        <f t="shared" si="1"/>
        <v>36.614526946847022</v>
      </c>
      <c r="K152" s="113">
        <f t="shared" si="1"/>
        <v>52.951400446417566</v>
      </c>
      <c r="L152" s="113">
        <f t="shared" si="1"/>
        <v>6.2580106041657668</v>
      </c>
      <c r="M152" s="113">
        <f t="shared" si="1"/>
        <v>409.25624942269815</v>
      </c>
      <c r="N152" s="113">
        <f t="shared" si="1"/>
        <v>37.054440014229918</v>
      </c>
      <c r="O152" s="113">
        <f t="shared" si="1"/>
        <v>1.7570207678549614</v>
      </c>
      <c r="P152" s="113">
        <f t="shared" si="1"/>
        <v>1.7630096188277666</v>
      </c>
      <c r="Q152" s="113">
        <f t="shared" si="1"/>
        <v>2.0643161264605236</v>
      </c>
      <c r="R152" s="113">
        <f t="shared" si="1"/>
        <v>12.790428865225662</v>
      </c>
      <c r="S152" s="113">
        <f t="shared" si="1"/>
        <v>91.528053515633104</v>
      </c>
      <c r="T152" s="113">
        <f t="shared" si="1"/>
        <v>10.987699118293877</v>
      </c>
      <c r="U152" s="113">
        <f t="shared" si="1"/>
        <v>8.2302686347445828</v>
      </c>
      <c r="V152" s="113">
        <f t="shared" si="1"/>
        <v>99.847942357328975</v>
      </c>
      <c r="W152" s="113">
        <f t="shared" si="1"/>
        <v>114.92260583025401</v>
      </c>
      <c r="X152" s="113">
        <f t="shared" si="1"/>
        <v>5.7097323458679998</v>
      </c>
      <c r="Y152" s="113">
        <f t="shared" si="1"/>
        <v>4.9847165897578307</v>
      </c>
      <c r="Z152" s="113">
        <f t="shared" si="1"/>
        <v>2.3463463888779645</v>
      </c>
      <c r="AA152" s="113">
        <f t="shared" si="1"/>
        <v>2.384815219741649</v>
      </c>
      <c r="AB152" s="113">
        <f t="shared" si="1"/>
        <v>15.425612178184906</v>
      </c>
      <c r="AC152" s="113">
        <f t="shared" si="1"/>
        <v>11.72224852689291</v>
      </c>
      <c r="AD152" s="113">
        <f t="shared" si="1"/>
        <v>35.283579420238404</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230.76737221926788</v>
      </c>
      <c r="F154" s="113">
        <f>SUM(F$141, F$153, -1 * IF(OR($B$6=2005,$B$6&gt;=2020),SUM(F$99:F$122),0), IF(AND(ISNUMBER(SEARCH($B$4,"AT|BE|CH|GB|IE|LT|LU|NL")),SUM(F$143:F$149)&gt;0),SUM(F$143:F$149)-SUM(F$27:F$33),0))</f>
        <v>144.42878283802133</v>
      </c>
      <c r="G154" s="113">
        <f>SUM(G$141, G$153, IF(AND(ISNUMBER(SEARCH($B$4,"AT|BE|CH|GB|IE|LT|LU|NL")),SUM(G$143:G$149)&gt;0),SUM(G$143:G$149)-SUM(G$27:G$33),0))</f>
        <v>74.415254871900231</v>
      </c>
      <c r="H154" s="113">
        <f>SUM(H$141, H$153, IF(AND(ISNUMBER(SEARCH($B$4,"AT|BE|CH|GB|IE|LT|LU|NL")),SUM(H$143:H$149)&gt;0),SUM(H$143:H$149)-SUM(H$27:H$33),0))</f>
        <v>74.030517631112716</v>
      </c>
      <c r="I154" s="113">
        <f t="shared" ref="I154:AD154" si="2">SUM(I$141, I$153, IF(AND(ISNUMBER(SEARCH($B$4,"AT|BE|CH|GB|IE|LT|LU|NL")),SUM(I$143:I$149)&gt;0),SUM(I$143:I$149)-SUM(I$27:I$33),0))</f>
        <v>27.969093094554484</v>
      </c>
      <c r="J154" s="113">
        <f t="shared" si="2"/>
        <v>36.614526946847022</v>
      </c>
      <c r="K154" s="113">
        <f t="shared" si="2"/>
        <v>52.951400446417566</v>
      </c>
      <c r="L154" s="113">
        <f t="shared" si="2"/>
        <v>6.2580106041657668</v>
      </c>
      <c r="M154" s="113">
        <f t="shared" si="2"/>
        <v>409.25624942269815</v>
      </c>
      <c r="N154" s="113">
        <f t="shared" si="2"/>
        <v>37.054440014229918</v>
      </c>
      <c r="O154" s="113">
        <f t="shared" si="2"/>
        <v>1.7570207678549614</v>
      </c>
      <c r="P154" s="113">
        <f t="shared" si="2"/>
        <v>1.7630096188277666</v>
      </c>
      <c r="Q154" s="113">
        <f t="shared" si="2"/>
        <v>2.0643161264605236</v>
      </c>
      <c r="R154" s="113">
        <f t="shared" si="2"/>
        <v>12.790428865225662</v>
      </c>
      <c r="S154" s="113">
        <f t="shared" si="2"/>
        <v>91.528053515633104</v>
      </c>
      <c r="T154" s="113">
        <f t="shared" si="2"/>
        <v>10.987699118293877</v>
      </c>
      <c r="U154" s="113">
        <f t="shared" si="2"/>
        <v>8.2302686347445828</v>
      </c>
      <c r="V154" s="113">
        <f t="shared" si="2"/>
        <v>99.847942357328975</v>
      </c>
      <c r="W154" s="113">
        <f t="shared" si="2"/>
        <v>114.92260583025401</v>
      </c>
      <c r="X154" s="113">
        <f t="shared" si="2"/>
        <v>5.7097323458679998</v>
      </c>
      <c r="Y154" s="113">
        <f t="shared" si="2"/>
        <v>4.9847165897578307</v>
      </c>
      <c r="Z154" s="113">
        <f t="shared" si="2"/>
        <v>2.3463463888779645</v>
      </c>
      <c r="AA154" s="113">
        <f t="shared" si="2"/>
        <v>2.384815219741649</v>
      </c>
      <c r="AB154" s="113">
        <f t="shared" si="2"/>
        <v>15.425612178184906</v>
      </c>
      <c r="AC154" s="113">
        <f t="shared" si="2"/>
        <v>11.72224852689291</v>
      </c>
      <c r="AD154" s="113">
        <f t="shared" si="2"/>
        <v>35.283579420238404</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15.128155899999999</v>
      </c>
      <c r="F157" s="100">
        <v>0.79094735220000012</v>
      </c>
      <c r="G157" s="100">
        <v>0.89363696049999997</v>
      </c>
      <c r="H157" s="100" t="s">
        <v>443</v>
      </c>
      <c r="I157" s="100">
        <v>0.15259471569999999</v>
      </c>
      <c r="J157" s="100">
        <v>0.15259471569999999</v>
      </c>
      <c r="K157" s="100">
        <v>0.15259471569999999</v>
      </c>
      <c r="L157" s="100">
        <v>0.1059421567944826</v>
      </c>
      <c r="M157" s="100">
        <v>32.560653053999999</v>
      </c>
      <c r="N157" s="100">
        <v>1.3012000000000001E-4</v>
      </c>
      <c r="O157" s="100">
        <v>1.0840000000000001E-5</v>
      </c>
      <c r="P157" s="100">
        <v>1.30119E-3</v>
      </c>
      <c r="Q157" s="100">
        <v>2.1690000000000001E-5</v>
      </c>
      <c r="R157" s="100">
        <v>2.1686499999999998E-3</v>
      </c>
      <c r="S157" s="100">
        <v>1.40963E-3</v>
      </c>
      <c r="T157" s="100">
        <v>5.4219999999999999E-5</v>
      </c>
      <c r="U157" s="100">
        <v>2.1690000000000001E-5</v>
      </c>
      <c r="V157" s="100">
        <v>4.5541699999999997E-3</v>
      </c>
      <c r="W157" s="100" t="s">
        <v>443</v>
      </c>
      <c r="X157" s="100">
        <v>1.4587047999999999E-4</v>
      </c>
      <c r="Y157" s="100">
        <v>1.4587047999999999E-4</v>
      </c>
      <c r="Z157" s="100">
        <v>1.4587047999999999E-4</v>
      </c>
      <c r="AA157" s="100">
        <v>1.4587047999999999E-4</v>
      </c>
      <c r="AB157" s="100">
        <v>5.8348193999999999E-4</v>
      </c>
      <c r="AC157" s="100" t="s">
        <v>444</v>
      </c>
      <c r="AD157" s="100" t="s">
        <v>444</v>
      </c>
      <c r="AE157" s="108"/>
      <c r="AF157" s="100">
        <v>10843.27173</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3.8255797590000001E-2</v>
      </c>
      <c r="F158" s="100">
        <v>1.0950634391E-2</v>
      </c>
      <c r="G158" s="100">
        <v>2.523073603E-3</v>
      </c>
      <c r="H158" s="100" t="s">
        <v>443</v>
      </c>
      <c r="I158" s="100">
        <v>3.0512189699999999E-4</v>
      </c>
      <c r="J158" s="100">
        <v>3.0512189699999999E-4</v>
      </c>
      <c r="K158" s="100">
        <v>3.0512189699999999E-4</v>
      </c>
      <c r="L158" s="100">
        <v>2.0453892255070701E-4</v>
      </c>
      <c r="M158" s="100">
        <v>0.61593932079999991</v>
      </c>
      <c r="N158" s="100">
        <v>0.17380614</v>
      </c>
      <c r="O158" s="100">
        <v>2.5300000000000003E-6</v>
      </c>
      <c r="P158" s="100">
        <v>5.1399999999999999E-6</v>
      </c>
      <c r="Q158" s="100">
        <v>1.2000000000000002E-7</v>
      </c>
      <c r="R158" s="100">
        <v>8.9099999999999994E-6</v>
      </c>
      <c r="S158" s="100">
        <v>1.312E-5</v>
      </c>
      <c r="T158" s="100">
        <v>3.14E-6</v>
      </c>
      <c r="U158" s="100">
        <v>1.0000000000000001E-7</v>
      </c>
      <c r="V158" s="100">
        <v>5.1219000000000004E-4</v>
      </c>
      <c r="W158" s="100" t="s">
        <v>443</v>
      </c>
      <c r="X158" s="100">
        <v>1.3124899999999999E-6</v>
      </c>
      <c r="Y158" s="100">
        <v>1.3124899999999999E-6</v>
      </c>
      <c r="Z158" s="100">
        <v>1.3124899999999999E-6</v>
      </c>
      <c r="AA158" s="100">
        <v>1.3124899999999999E-6</v>
      </c>
      <c r="AB158" s="100">
        <v>5.2499700000000002E-6</v>
      </c>
      <c r="AC158" s="100" t="s">
        <v>444</v>
      </c>
      <c r="AD158" s="100" t="s">
        <v>444</v>
      </c>
      <c r="AE158" s="108"/>
      <c r="AF158" s="100">
        <v>35.739497580000005</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17.591962654945583</v>
      </c>
      <c r="F159" s="100">
        <v>0.70050075543503543</v>
      </c>
      <c r="G159" s="100">
        <v>7.1576011817951581</v>
      </c>
      <c r="H159" s="100">
        <v>2.3289760706675104E-3</v>
      </c>
      <c r="I159" s="100">
        <v>0.77085772383425055</v>
      </c>
      <c r="J159" s="100">
        <v>0.81368315293615345</v>
      </c>
      <c r="K159" s="100">
        <v>0.85650858203805624</v>
      </c>
      <c r="L159" s="100">
        <v>0.15426123154419827</v>
      </c>
      <c r="M159" s="100">
        <v>4.1284570200559694</v>
      </c>
      <c r="N159" s="100">
        <v>4.4954682292862924E-2</v>
      </c>
      <c r="O159" s="100">
        <v>6.3288035060638202E-3</v>
      </c>
      <c r="P159" s="100">
        <v>7.8106589322118197E-3</v>
      </c>
      <c r="Q159" s="100">
        <v>9.5810752217529091E-2</v>
      </c>
      <c r="R159" s="100" t="s">
        <v>443</v>
      </c>
      <c r="S159" s="100">
        <v>9.5810752217529105E-2</v>
      </c>
      <c r="T159" s="100">
        <v>5.5058074140624615</v>
      </c>
      <c r="U159" s="100">
        <v>8.9909364585725945E-2</v>
      </c>
      <c r="V159" s="100">
        <v>0.20644005869654058</v>
      </c>
      <c r="W159" s="100" t="s">
        <v>443</v>
      </c>
      <c r="X159" s="100">
        <v>6.3692846171785299E-3</v>
      </c>
      <c r="Y159" s="100">
        <v>5.8985650831029288E-3</v>
      </c>
      <c r="Z159" s="100">
        <v>2.5318160451379399E-3</v>
      </c>
      <c r="AA159" s="100" t="s">
        <v>443</v>
      </c>
      <c r="AB159" s="100">
        <v>1.4799665745419001E-2</v>
      </c>
      <c r="AC159" s="100" t="s">
        <v>444</v>
      </c>
      <c r="AD159" s="100" t="s">
        <v>444</v>
      </c>
      <c r="AE159" s="108"/>
      <c r="AF159" s="100">
        <v>296560.75494000001</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49.413246751900004</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2010</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15.783191831222553</v>
      </c>
      <c r="F14" s="100">
        <v>0.57014621275212962</v>
      </c>
      <c r="G14" s="100">
        <v>2.7959171280179866</v>
      </c>
      <c r="H14" s="100">
        <v>0.1803643031500192</v>
      </c>
      <c r="I14" s="100">
        <v>0.5657914483576626</v>
      </c>
      <c r="J14" s="100">
        <v>0.68987318036845369</v>
      </c>
      <c r="K14" s="100">
        <v>0.79491385846257123</v>
      </c>
      <c r="L14" s="100">
        <v>3.8896693857231809E-2</v>
      </c>
      <c r="M14" s="100">
        <v>2.7110653727163641</v>
      </c>
      <c r="N14" s="100">
        <v>0.51375977245012294</v>
      </c>
      <c r="O14" s="100">
        <v>0.13582278579061347</v>
      </c>
      <c r="P14" s="100">
        <v>0.26789991733468876</v>
      </c>
      <c r="Q14" s="100">
        <v>0.32165245250173025</v>
      </c>
      <c r="R14" s="100">
        <v>0.52946035691662507</v>
      </c>
      <c r="S14" s="100">
        <v>0.84231590720557592</v>
      </c>
      <c r="T14" s="100">
        <v>0.31314159612149128</v>
      </c>
      <c r="U14" s="100">
        <v>1.1767988352894196</v>
      </c>
      <c r="V14" s="100">
        <v>1.9173100734097064</v>
      </c>
      <c r="W14" s="100">
        <v>1.6142557856727957</v>
      </c>
      <c r="X14" s="100">
        <v>2.046464082173188E-2</v>
      </c>
      <c r="Y14" s="100">
        <v>1.9060674537797809E-2</v>
      </c>
      <c r="Z14" s="100">
        <v>6.4288740054978134E-3</v>
      </c>
      <c r="AA14" s="100">
        <v>6.9630429304774234E-3</v>
      </c>
      <c r="AB14" s="100">
        <v>5.2917062727925311E-2</v>
      </c>
      <c r="AC14" s="100">
        <v>1.01876906617</v>
      </c>
      <c r="AD14" s="100">
        <v>5.2291570596000009E-2</v>
      </c>
      <c r="AE14" s="101"/>
      <c r="AF14" s="100">
        <v>2536.4800945918751</v>
      </c>
      <c r="AG14" s="100">
        <v>52470.299606779998</v>
      </c>
      <c r="AH14" s="100">
        <v>210791.646300725</v>
      </c>
      <c r="AI14" s="100">
        <v>43980.901995897832</v>
      </c>
      <c r="AJ14" s="100">
        <v>17692.892407796797</v>
      </c>
      <c r="AK14" s="100" t="s">
        <v>444</v>
      </c>
      <c r="AL14" s="29" t="s">
        <v>49</v>
      </c>
    </row>
    <row r="15" spans="1:38" ht="26.25" customHeight="1" thickBot="1" x14ac:dyDescent="0.3">
      <c r="A15" s="40" t="s">
        <v>53</v>
      </c>
      <c r="B15" s="40" t="s">
        <v>54</v>
      </c>
      <c r="C15" s="41" t="s">
        <v>55</v>
      </c>
      <c r="D15" s="42"/>
      <c r="E15" s="100">
        <v>3.695818</v>
      </c>
      <c r="F15" s="100">
        <v>0.39136105880600053</v>
      </c>
      <c r="G15" s="100">
        <v>8.6311299600000009</v>
      </c>
      <c r="H15" s="100">
        <v>1.841E-3</v>
      </c>
      <c r="I15" s="100">
        <v>1.1957000000000001E-2</v>
      </c>
      <c r="J15" s="100">
        <v>1.2608000000000001E-2</v>
      </c>
      <c r="K15" s="100">
        <v>1.4054000000000001E-2</v>
      </c>
      <c r="L15" s="100">
        <v>9.8130000000000005E-4</v>
      </c>
      <c r="M15" s="100">
        <v>2.9634670000000001</v>
      </c>
      <c r="N15" s="100">
        <v>3.2531166935275996E-2</v>
      </c>
      <c r="O15" s="100">
        <v>1.2038973866608E-2</v>
      </c>
      <c r="P15" s="100">
        <v>1.7470129386290001E-3</v>
      </c>
      <c r="Q15" s="100">
        <v>1.0749967289851E-2</v>
      </c>
      <c r="R15" s="100">
        <v>6.0890721906880996E-2</v>
      </c>
      <c r="S15" s="100">
        <v>4.9203952705464002E-2</v>
      </c>
      <c r="T15" s="100">
        <v>0.20219342697491999</v>
      </c>
      <c r="U15" s="100">
        <v>6.0972014946940002E-3</v>
      </c>
      <c r="V15" s="100">
        <v>0.440207452261763</v>
      </c>
      <c r="W15" s="100">
        <v>3.2405262999999997E-2</v>
      </c>
      <c r="X15" s="100">
        <v>0.02</v>
      </c>
      <c r="Y15" s="100" t="s">
        <v>443</v>
      </c>
      <c r="Z15" s="100" t="s">
        <v>443</v>
      </c>
      <c r="AA15" s="100" t="s">
        <v>443</v>
      </c>
      <c r="AB15" s="100">
        <v>0.02</v>
      </c>
      <c r="AC15" s="100" t="s">
        <v>444</v>
      </c>
      <c r="AD15" s="100" t="s">
        <v>444</v>
      </c>
      <c r="AE15" s="101"/>
      <c r="AF15" s="100">
        <v>57198.995000000003</v>
      </c>
      <c r="AG15" s="100" t="s">
        <v>444</v>
      </c>
      <c r="AH15" s="100">
        <v>19164.177037000001</v>
      </c>
      <c r="AI15" s="100" t="s">
        <v>444</v>
      </c>
      <c r="AJ15" s="100">
        <v>1414.51755</v>
      </c>
      <c r="AK15" s="100" t="s">
        <v>444</v>
      </c>
      <c r="AL15" s="29" t="s">
        <v>49</v>
      </c>
    </row>
    <row r="16" spans="1:38" ht="26.25" customHeight="1" thickBot="1" x14ac:dyDescent="0.3">
      <c r="A16" s="40" t="s">
        <v>53</v>
      </c>
      <c r="B16" s="40" t="s">
        <v>56</v>
      </c>
      <c r="C16" s="41" t="s">
        <v>57</v>
      </c>
      <c r="D16" s="42"/>
      <c r="E16" s="100">
        <v>1.9746790000000001</v>
      </c>
      <c r="F16" s="100">
        <v>9.1400000000000009E-2</v>
      </c>
      <c r="G16" s="100">
        <v>1.4609079999999999</v>
      </c>
      <c r="H16" s="100">
        <v>7.7710000000000001E-3</v>
      </c>
      <c r="I16" s="100">
        <v>4.156E-2</v>
      </c>
      <c r="J16" s="100">
        <v>4.2599999999999999E-2</v>
      </c>
      <c r="K16" s="100">
        <v>0.30299999999999999</v>
      </c>
      <c r="L16" s="100">
        <v>3.0750000000000002E-5</v>
      </c>
      <c r="M16" s="100">
        <v>2.9110490000000002</v>
      </c>
      <c r="N16" s="100">
        <v>6.8000000000000005E-2</v>
      </c>
      <c r="O16" s="100">
        <v>2.7E-2</v>
      </c>
      <c r="P16" s="100">
        <v>1.7000000000000001E-2</v>
      </c>
      <c r="Q16" s="100">
        <v>2.7E-2</v>
      </c>
      <c r="R16" s="100">
        <v>2.7E-2</v>
      </c>
      <c r="S16" s="100">
        <v>2.9000000000000001E-2</v>
      </c>
      <c r="T16" s="100">
        <v>4.3999999999999997E-2</v>
      </c>
      <c r="U16" s="100">
        <v>1.48E-3</v>
      </c>
      <c r="V16" s="100">
        <v>0.186</v>
      </c>
      <c r="W16" s="100">
        <v>2.5999999999999999E-2</v>
      </c>
      <c r="X16" s="100">
        <v>0.51500000000000001</v>
      </c>
      <c r="Y16" s="100" t="s">
        <v>445</v>
      </c>
      <c r="Z16" s="100" t="s">
        <v>445</v>
      </c>
      <c r="AA16" s="100" t="s">
        <v>445</v>
      </c>
      <c r="AB16" s="100">
        <v>0.51500000000000001</v>
      </c>
      <c r="AC16" s="100" t="s">
        <v>445</v>
      </c>
      <c r="AD16" s="100" t="s">
        <v>444</v>
      </c>
      <c r="AE16" s="101"/>
      <c r="AF16" s="100" t="s">
        <v>444</v>
      </c>
      <c r="AG16" s="100">
        <v>6421.5959243163397</v>
      </c>
      <c r="AH16" s="100" t="s">
        <v>444</v>
      </c>
      <c r="AI16" s="100" t="s">
        <v>444</v>
      </c>
      <c r="AJ16" s="100" t="s">
        <v>444</v>
      </c>
      <c r="AK16" s="100" t="s">
        <v>444</v>
      </c>
      <c r="AL16" s="29" t="s">
        <v>49</v>
      </c>
    </row>
    <row r="17" spans="1:38" ht="26.25" customHeight="1" thickBot="1" x14ac:dyDescent="0.3">
      <c r="A17" s="40" t="s">
        <v>53</v>
      </c>
      <c r="B17" s="40" t="s">
        <v>58</v>
      </c>
      <c r="C17" s="41" t="s">
        <v>59</v>
      </c>
      <c r="D17" s="42"/>
      <c r="E17" s="100">
        <v>3.1559593981910696</v>
      </c>
      <c r="F17" s="100">
        <v>0.54119791072573953</v>
      </c>
      <c r="G17" s="100">
        <v>1.8731897596019462</v>
      </c>
      <c r="H17" s="100">
        <v>2.2514389999999995E-2</v>
      </c>
      <c r="I17" s="100">
        <v>7.5685055717964203E-2</v>
      </c>
      <c r="J17" s="100">
        <v>9.7223420333902799E-2</v>
      </c>
      <c r="K17" s="100">
        <v>0.13532552347400442</v>
      </c>
      <c r="L17" s="100">
        <v>9.3167778482630085E-3</v>
      </c>
      <c r="M17" s="100">
        <v>30.8435739480344</v>
      </c>
      <c r="N17" s="100">
        <v>1.2668483944447979</v>
      </c>
      <c r="O17" s="100">
        <v>7.4422803860290015E-2</v>
      </c>
      <c r="P17" s="100">
        <v>4.6528302631357994E-2</v>
      </c>
      <c r="Q17" s="100">
        <v>9.7263337894427995E-2</v>
      </c>
      <c r="R17" s="100">
        <v>1.7564897917544149</v>
      </c>
      <c r="S17" s="100">
        <v>0.33094150210592604</v>
      </c>
      <c r="T17" s="100">
        <v>0.66980483242107502</v>
      </c>
      <c r="U17" s="100">
        <v>2.9486093660808E-2</v>
      </c>
      <c r="V17" s="100">
        <v>3.7871556897342611</v>
      </c>
      <c r="W17" s="100">
        <v>1.1145138049999999</v>
      </c>
      <c r="X17" s="100">
        <v>2.3255964200000001E-3</v>
      </c>
      <c r="Y17" s="100">
        <v>1.3201494210000001E-2</v>
      </c>
      <c r="Z17" s="100">
        <v>3.6522108600000004E-3</v>
      </c>
      <c r="AA17" s="100">
        <v>4.0927470899999995E-3</v>
      </c>
      <c r="AB17" s="100">
        <v>2.3272048580000003E-2</v>
      </c>
      <c r="AC17" s="100" t="s">
        <v>444</v>
      </c>
      <c r="AD17" s="100" t="s">
        <v>444</v>
      </c>
      <c r="AE17" s="101"/>
      <c r="AF17" s="100">
        <v>924.24508422263</v>
      </c>
      <c r="AG17" s="100">
        <v>4977.6130000000003</v>
      </c>
      <c r="AH17" s="100">
        <v>22875.553559045999</v>
      </c>
      <c r="AI17" s="100" t="s">
        <v>444</v>
      </c>
      <c r="AJ17" s="100" t="s">
        <v>444</v>
      </c>
      <c r="AK17" s="100" t="s">
        <v>444</v>
      </c>
      <c r="AL17" s="29" t="s">
        <v>49</v>
      </c>
    </row>
    <row r="18" spans="1:38" ht="26.25" customHeight="1" thickBot="1" x14ac:dyDescent="0.3">
      <c r="A18" s="40" t="s">
        <v>53</v>
      </c>
      <c r="B18" s="40" t="s">
        <v>60</v>
      </c>
      <c r="C18" s="41" t="s">
        <v>61</v>
      </c>
      <c r="D18" s="42"/>
      <c r="E18" s="100">
        <v>0.27036184656501999</v>
      </c>
      <c r="F18" s="100">
        <v>1.5302566945276984E-2</v>
      </c>
      <c r="G18" s="100">
        <v>7.5602115263263998E-3</v>
      </c>
      <c r="H18" s="100">
        <v>2.8561999999999999E-4</v>
      </c>
      <c r="I18" s="100">
        <v>5.2451715346603499E-2</v>
      </c>
      <c r="J18" s="100">
        <v>5.8148653657879704E-2</v>
      </c>
      <c r="K18" s="100">
        <v>6.4599755315836296E-2</v>
      </c>
      <c r="L18" s="100">
        <v>5.7609438860114397E-3</v>
      </c>
      <c r="M18" s="100">
        <v>0.17039478237719996</v>
      </c>
      <c r="N18" s="100">
        <v>0.108931043269476</v>
      </c>
      <c r="O18" s="100">
        <v>2.1616025174249999E-3</v>
      </c>
      <c r="P18" s="100">
        <v>7.291906370634E-3</v>
      </c>
      <c r="Q18" s="100">
        <v>5.5031120772340006E-3</v>
      </c>
      <c r="R18" s="100">
        <v>1.2279408284039001E-2</v>
      </c>
      <c r="S18" s="100">
        <v>1.6443506255652E-2</v>
      </c>
      <c r="T18" s="100">
        <v>0.103347636542603</v>
      </c>
      <c r="U18" s="100">
        <v>3.985212126235E-3</v>
      </c>
      <c r="V18" s="100">
        <v>0.18376052303146598</v>
      </c>
      <c r="W18" s="100">
        <v>1.4469641E-2</v>
      </c>
      <c r="X18" s="100">
        <v>1.1852437E-4</v>
      </c>
      <c r="Y18" s="100">
        <v>9.3405114999999992E-4</v>
      </c>
      <c r="Z18" s="100">
        <v>1.0620595E-4</v>
      </c>
      <c r="AA18" s="100">
        <v>9.3757150000000001E-5</v>
      </c>
      <c r="AB18" s="100">
        <v>1.25253863E-3</v>
      </c>
      <c r="AC18" s="100" t="s">
        <v>443</v>
      </c>
      <c r="AD18" s="100" t="s">
        <v>443</v>
      </c>
      <c r="AE18" s="101"/>
      <c r="AF18" s="100">
        <v>542.52986518484602</v>
      </c>
      <c r="AG18" s="100">
        <v>794.42442730000005</v>
      </c>
      <c r="AH18" s="100">
        <v>5431.2107874379299</v>
      </c>
      <c r="AI18" s="100" t="s">
        <v>444</v>
      </c>
      <c r="AJ18" s="100">
        <v>72.894999999999996</v>
      </c>
      <c r="AK18" s="100" t="s">
        <v>444</v>
      </c>
      <c r="AL18" s="29" t="s">
        <v>49</v>
      </c>
    </row>
    <row r="19" spans="1:38" ht="26.25" customHeight="1" thickBot="1" x14ac:dyDescent="0.3">
      <c r="A19" s="40" t="s">
        <v>53</v>
      </c>
      <c r="B19" s="40" t="s">
        <v>62</v>
      </c>
      <c r="C19" s="41" t="s">
        <v>63</v>
      </c>
      <c r="D19" s="42"/>
      <c r="E19" s="100">
        <v>4.1811595102841199</v>
      </c>
      <c r="F19" s="100">
        <v>0.37573543480000005</v>
      </c>
      <c r="G19" s="100">
        <v>0.85953431400999025</v>
      </c>
      <c r="H19" s="100">
        <v>1.7818879999999999E-2</v>
      </c>
      <c r="I19" s="100">
        <v>0.27259994760748901</v>
      </c>
      <c r="J19" s="100">
        <v>0.33928331267240802</v>
      </c>
      <c r="K19" s="100">
        <v>0.43227797156296999</v>
      </c>
      <c r="L19" s="100">
        <v>6.3404148482006095E-2</v>
      </c>
      <c r="M19" s="100">
        <v>2.5667744201053</v>
      </c>
      <c r="N19" s="100">
        <v>0.20168206251389101</v>
      </c>
      <c r="O19" s="100">
        <v>6.3967996740938005E-2</v>
      </c>
      <c r="P19" s="100">
        <v>6.8615150187186003E-2</v>
      </c>
      <c r="Q19" s="100">
        <v>0.112799537085601</v>
      </c>
      <c r="R19" s="100">
        <v>9.4043916812453998E-2</v>
      </c>
      <c r="S19" s="100">
        <v>0.13512623225703602</v>
      </c>
      <c r="T19" s="100">
        <v>0.75831152470451102</v>
      </c>
      <c r="U19" s="100">
        <v>0.28895235733913599</v>
      </c>
      <c r="V19" s="100">
        <v>0.38015786656890704</v>
      </c>
      <c r="W19" s="100">
        <v>8.8875824999999992E-2</v>
      </c>
      <c r="X19" s="100">
        <v>6.6040784999999999E-3</v>
      </c>
      <c r="Y19" s="100">
        <v>2.3746411329999998E-2</v>
      </c>
      <c r="Z19" s="100">
        <v>3.4931813099999998E-3</v>
      </c>
      <c r="AA19" s="100">
        <v>3.0688808399999996E-3</v>
      </c>
      <c r="AB19" s="100">
        <v>3.6912551969999999E-2</v>
      </c>
      <c r="AC19" s="100">
        <v>2.1000000000000001E-4</v>
      </c>
      <c r="AD19" s="100">
        <v>1.2319999999999999E-2</v>
      </c>
      <c r="AE19" s="101"/>
      <c r="AF19" s="100">
        <v>4141.2518266140196</v>
      </c>
      <c r="AG19" s="100">
        <v>39.576999999999998</v>
      </c>
      <c r="AH19" s="100">
        <v>61377.679443089393</v>
      </c>
      <c r="AI19" s="100">
        <v>2754.2308000000003</v>
      </c>
      <c r="AJ19" s="100">
        <v>110.19</v>
      </c>
      <c r="AK19" s="100" t="s">
        <v>444</v>
      </c>
      <c r="AL19" s="29" t="s">
        <v>49</v>
      </c>
    </row>
    <row r="20" spans="1:38" ht="26.25" customHeight="1" thickBot="1" x14ac:dyDescent="0.3">
      <c r="A20" s="40" t="s">
        <v>53</v>
      </c>
      <c r="B20" s="40" t="s">
        <v>64</v>
      </c>
      <c r="C20" s="41" t="s">
        <v>65</v>
      </c>
      <c r="D20" s="42"/>
      <c r="E20" s="100">
        <v>1.5395081195541498</v>
      </c>
      <c r="F20" s="100">
        <v>0.15725383892</v>
      </c>
      <c r="G20" s="100">
        <v>0.34065223521621502</v>
      </c>
      <c r="H20" s="100">
        <v>1.8849860000000003E-2</v>
      </c>
      <c r="I20" s="100">
        <v>9.4305811893917096E-2</v>
      </c>
      <c r="J20" s="100">
        <v>0.1080540479317121</v>
      </c>
      <c r="K20" s="100">
        <v>0.12506840387003421</v>
      </c>
      <c r="L20" s="100">
        <v>3.5517272163824859E-2</v>
      </c>
      <c r="M20" s="100">
        <v>1.537689619868404</v>
      </c>
      <c r="N20" s="100">
        <v>0.291728350996944</v>
      </c>
      <c r="O20" s="100">
        <v>5.0911693744845998E-2</v>
      </c>
      <c r="P20" s="100">
        <v>2.2743677216830998E-2</v>
      </c>
      <c r="Q20" s="100">
        <v>3.7276309482796997E-2</v>
      </c>
      <c r="R20" s="100">
        <v>0.113418621826404</v>
      </c>
      <c r="S20" s="100">
        <v>9.8688804734731003E-2</v>
      </c>
      <c r="T20" s="100">
        <v>0.130584239268974</v>
      </c>
      <c r="U20" s="100">
        <v>3.1044607944127001E-2</v>
      </c>
      <c r="V20" s="100">
        <v>2.2925512047168399</v>
      </c>
      <c r="W20" s="100">
        <v>0.25155514099999998</v>
      </c>
      <c r="X20" s="100">
        <v>5.9495136570000003E-2</v>
      </c>
      <c r="Y20" s="100">
        <v>7.1386576049999984E-2</v>
      </c>
      <c r="Z20" s="100">
        <v>3.5389667749999999E-2</v>
      </c>
      <c r="AA20" s="100">
        <v>1.786357375E-2</v>
      </c>
      <c r="AB20" s="100">
        <v>0.18413495412</v>
      </c>
      <c r="AC20" s="100">
        <v>1.1019999999999999E-2</v>
      </c>
      <c r="AD20" s="100">
        <v>7.9100000000000004E-3</v>
      </c>
      <c r="AE20" s="101"/>
      <c r="AF20" s="100">
        <v>1563.4686262699879</v>
      </c>
      <c r="AG20" s="100">
        <v>1272.252</v>
      </c>
      <c r="AH20" s="100">
        <v>4707.0381746583398</v>
      </c>
      <c r="AI20" s="100">
        <v>13699.147000000001</v>
      </c>
      <c r="AJ20" s="100">
        <v>1341.7090000000001</v>
      </c>
      <c r="AK20" s="100" t="s">
        <v>444</v>
      </c>
      <c r="AL20" s="29" t="s">
        <v>49</v>
      </c>
    </row>
    <row r="21" spans="1:38" ht="26.25" customHeight="1" thickBot="1" x14ac:dyDescent="0.3">
      <c r="A21" s="40" t="s">
        <v>53</v>
      </c>
      <c r="B21" s="40" t="s">
        <v>66</v>
      </c>
      <c r="C21" s="41" t="s">
        <v>67</v>
      </c>
      <c r="D21" s="42"/>
      <c r="E21" s="100">
        <v>2.7429783247600001</v>
      </c>
      <c r="F21" s="100">
        <v>0.21160273810999997</v>
      </c>
      <c r="G21" s="100">
        <v>1.28454395808358</v>
      </c>
      <c r="H21" s="100">
        <v>3.4545199999999998E-2</v>
      </c>
      <c r="I21" s="100">
        <v>0.250388085573377</v>
      </c>
      <c r="J21" s="100">
        <v>0.27038820831535804</v>
      </c>
      <c r="K21" s="100">
        <v>0.34599713086664596</v>
      </c>
      <c r="L21" s="100">
        <v>4.2359240901520004E-2</v>
      </c>
      <c r="M21" s="100">
        <v>2.1727669874443003</v>
      </c>
      <c r="N21" s="100">
        <v>0.23856989889616198</v>
      </c>
      <c r="O21" s="100">
        <v>1.6654798480877003E-2</v>
      </c>
      <c r="P21" s="100">
        <v>1.8683959775511998E-2</v>
      </c>
      <c r="Q21" s="100">
        <v>2.0349455949524999E-2</v>
      </c>
      <c r="R21" s="100">
        <v>4.2293118760883E-2</v>
      </c>
      <c r="S21" s="100">
        <v>4.5749233900846994E-2</v>
      </c>
      <c r="T21" s="100">
        <v>0.47906984995227297</v>
      </c>
      <c r="U21" s="100">
        <v>1.8477148244196998E-2</v>
      </c>
      <c r="V21" s="100">
        <v>0.79403088236632002</v>
      </c>
      <c r="W21" s="100">
        <v>8.4137666999999999E-2</v>
      </c>
      <c r="X21" s="100">
        <v>5.0812008799999992E-3</v>
      </c>
      <c r="Y21" s="100">
        <v>2.3337531129999999E-2</v>
      </c>
      <c r="Z21" s="100">
        <v>3.50060053E-3</v>
      </c>
      <c r="AA21" s="100">
        <v>2.9803951299999997E-3</v>
      </c>
      <c r="AB21" s="100">
        <v>3.4899727650000004E-2</v>
      </c>
      <c r="AC21" s="100">
        <v>1.33E-3</v>
      </c>
      <c r="AD21" s="100">
        <v>2.0000000000000002E-5</v>
      </c>
      <c r="AE21" s="101"/>
      <c r="AF21" s="100">
        <v>3647.62962144227</v>
      </c>
      <c r="AG21" s="100">
        <v>1540.13525</v>
      </c>
      <c r="AH21" s="100">
        <v>32387.325185426998</v>
      </c>
      <c r="AI21" s="100">
        <v>1316.4733679999999</v>
      </c>
      <c r="AJ21" s="100" t="s">
        <v>444</v>
      </c>
      <c r="AK21" s="100" t="s">
        <v>444</v>
      </c>
      <c r="AL21" s="29" t="s">
        <v>49</v>
      </c>
    </row>
    <row r="22" spans="1:38" ht="26.25" customHeight="1" thickBot="1" x14ac:dyDescent="0.3">
      <c r="A22" s="40" t="s">
        <v>53</v>
      </c>
      <c r="B22" s="44" t="s">
        <v>68</v>
      </c>
      <c r="C22" s="41" t="s">
        <v>69</v>
      </c>
      <c r="D22" s="42"/>
      <c r="E22" s="100">
        <v>2.0014584530274599</v>
      </c>
      <c r="F22" s="100">
        <v>6.6497967059999996E-2</v>
      </c>
      <c r="G22" s="100">
        <v>2.0738880684512799</v>
      </c>
      <c r="H22" s="100">
        <v>2.4106300000000004E-3</v>
      </c>
      <c r="I22" s="100">
        <v>0.14833673638050832</v>
      </c>
      <c r="J22" s="100">
        <v>0.17534879007919699</v>
      </c>
      <c r="K22" s="100">
        <v>0.20334652285231197</v>
      </c>
      <c r="L22" s="100">
        <v>1.698854291143231E-2</v>
      </c>
      <c r="M22" s="100">
        <v>3.18741148112397</v>
      </c>
      <c r="N22" s="100">
        <v>0.239638497271637</v>
      </c>
      <c r="O22" s="100">
        <v>5.6794567829239993E-3</v>
      </c>
      <c r="P22" s="100">
        <v>1.6926388249137E-2</v>
      </c>
      <c r="Q22" s="100">
        <v>1.3219441021211E-2</v>
      </c>
      <c r="R22" s="100">
        <v>2.6948671574454998E-2</v>
      </c>
      <c r="S22" s="100">
        <v>3.6132600827120998E-2</v>
      </c>
      <c r="T22" s="100">
        <v>0.200632279412434</v>
      </c>
      <c r="U22" s="100">
        <v>8.1416883703699996E-3</v>
      </c>
      <c r="V22" s="100">
        <v>0.41033572431215204</v>
      </c>
      <c r="W22" s="100">
        <v>6.5972045000000007E-2</v>
      </c>
      <c r="X22" s="100">
        <v>1.939494118E-2</v>
      </c>
      <c r="Y22" s="100">
        <v>3.5732421880000004E-2</v>
      </c>
      <c r="Z22" s="100">
        <v>1.0705580879999999E-2</v>
      </c>
      <c r="AA22" s="100">
        <v>8.5036940800000006E-3</v>
      </c>
      <c r="AB22" s="100">
        <v>7.4336638020000012E-2</v>
      </c>
      <c r="AC22" s="100" t="s">
        <v>445</v>
      </c>
      <c r="AD22" s="100">
        <v>2.9600000000000001E-2</v>
      </c>
      <c r="AE22" s="101"/>
      <c r="AF22" s="100">
        <v>11249.385656497117</v>
      </c>
      <c r="AG22" s="100">
        <v>17244.311432798997</v>
      </c>
      <c r="AH22" s="100">
        <v>18981.486561183199</v>
      </c>
      <c r="AI22" s="100">
        <v>4227.8459999999995</v>
      </c>
      <c r="AJ22" s="100">
        <v>6167.0567030000002</v>
      </c>
      <c r="AK22" s="100" t="s">
        <v>444</v>
      </c>
      <c r="AL22" s="29" t="s">
        <v>49</v>
      </c>
    </row>
    <row r="23" spans="1:38" ht="26.25" customHeight="1" thickBot="1" x14ac:dyDescent="0.3">
      <c r="A23" s="40" t="s">
        <v>70</v>
      </c>
      <c r="B23" s="44" t="s">
        <v>391</v>
      </c>
      <c r="C23" s="41" t="s">
        <v>387</v>
      </c>
      <c r="D23" s="83"/>
      <c r="E23" s="100">
        <v>3.530233029263286</v>
      </c>
      <c r="F23" s="100">
        <v>1.1891732931475887</v>
      </c>
      <c r="G23" s="100">
        <v>5.4593017282893508E-2</v>
      </c>
      <c r="H23" s="100">
        <v>1.2726619645768613E-3</v>
      </c>
      <c r="I23" s="100">
        <v>0.21967689150716568</v>
      </c>
      <c r="J23" s="100">
        <v>0.31370498445359629</v>
      </c>
      <c r="K23" s="100">
        <v>1.0873513834633501</v>
      </c>
      <c r="L23" s="100">
        <v>0.15224598561021369</v>
      </c>
      <c r="M23" s="100">
        <v>4.1930120183527508</v>
      </c>
      <c r="N23" s="100">
        <v>4.5421500144297161E-3</v>
      </c>
      <c r="O23" s="100">
        <v>2.8341779448483977E-3</v>
      </c>
      <c r="P23" s="100">
        <v>1.4877899999999999E-3</v>
      </c>
      <c r="Q23" s="100">
        <v>1.9786000000000001E-3</v>
      </c>
      <c r="R23" s="100">
        <v>8.5917645565768124E-3</v>
      </c>
      <c r="S23" s="100">
        <v>0.35386956985145895</v>
      </c>
      <c r="T23" s="100">
        <v>1.1734640277636616E-2</v>
      </c>
      <c r="U23" s="100">
        <v>1.8197807485741233E-3</v>
      </c>
      <c r="V23" s="100">
        <v>0.21407702440994214</v>
      </c>
      <c r="W23" s="100" t="s">
        <v>443</v>
      </c>
      <c r="X23" s="100">
        <v>5.181797275507014E-3</v>
      </c>
      <c r="Y23" s="100">
        <v>7.7562498278973997E-3</v>
      </c>
      <c r="Z23" s="100" t="s">
        <v>443</v>
      </c>
      <c r="AA23" s="100" t="s">
        <v>443</v>
      </c>
      <c r="AB23" s="100">
        <v>1.2938047103404411E-2</v>
      </c>
      <c r="AC23" s="100" t="s">
        <v>444</v>
      </c>
      <c r="AD23" s="100" t="s">
        <v>444</v>
      </c>
      <c r="AE23" s="101"/>
      <c r="AF23" s="100">
        <v>6913.6975895724936</v>
      </c>
      <c r="AG23" s="100" t="s">
        <v>444</v>
      </c>
      <c r="AH23" s="100" t="s">
        <v>444</v>
      </c>
      <c r="AI23" s="100">
        <v>7.5945612798170554</v>
      </c>
      <c r="AJ23" s="100" t="s">
        <v>444</v>
      </c>
      <c r="AK23" s="100" t="s">
        <v>444</v>
      </c>
      <c r="AL23" s="29" t="s">
        <v>49</v>
      </c>
    </row>
    <row r="24" spans="1:38" ht="26.25" customHeight="1" thickBot="1" x14ac:dyDescent="0.3">
      <c r="A24" s="45" t="s">
        <v>53</v>
      </c>
      <c r="B24" s="44" t="s">
        <v>71</v>
      </c>
      <c r="C24" s="41" t="s">
        <v>72</v>
      </c>
      <c r="D24" s="42"/>
      <c r="E24" s="100">
        <v>2.4823249395194189</v>
      </c>
      <c r="F24" s="100">
        <v>0.21397085549606032</v>
      </c>
      <c r="G24" s="100">
        <v>0.89331441620525986</v>
      </c>
      <c r="H24" s="100">
        <v>1.7349049662857243E-2</v>
      </c>
      <c r="I24" s="100">
        <v>0.35453282639309924</v>
      </c>
      <c r="J24" s="100">
        <v>0.37158074344158104</v>
      </c>
      <c r="K24" s="100">
        <v>0.40242254409502964</v>
      </c>
      <c r="L24" s="100">
        <v>4.8295499084645491E-2</v>
      </c>
      <c r="M24" s="100">
        <v>1.5506482009116254</v>
      </c>
      <c r="N24" s="100">
        <v>0.14939806614751722</v>
      </c>
      <c r="O24" s="100">
        <v>6.2091875621446843E-2</v>
      </c>
      <c r="P24" s="100">
        <v>1.15153548134409E-2</v>
      </c>
      <c r="Q24" s="100">
        <v>1.4611768320527706E-2</v>
      </c>
      <c r="R24" s="100">
        <v>0.10771582618606633</v>
      </c>
      <c r="S24" s="100">
        <v>4.2354603711703326E-2</v>
      </c>
      <c r="T24" s="100">
        <v>0.25665963007572529</v>
      </c>
      <c r="U24" s="100">
        <v>2.8581208843363393E-2</v>
      </c>
      <c r="V24" s="100">
        <v>2.3176002523368293</v>
      </c>
      <c r="W24" s="100">
        <v>0.20558141315365008</v>
      </c>
      <c r="X24" s="100">
        <v>1.5008515233534714E-2</v>
      </c>
      <c r="Y24" s="100">
        <v>3.8374541664148741E-2</v>
      </c>
      <c r="Z24" s="100">
        <v>8.406820329985602E-3</v>
      </c>
      <c r="AA24" s="100">
        <v>6.8941511513031751E-3</v>
      </c>
      <c r="AB24" s="100">
        <v>6.8684028388972237E-2</v>
      </c>
      <c r="AC24" s="100">
        <v>6.0499999999999998E-3</v>
      </c>
      <c r="AD24" s="100">
        <v>8.0000000000000007E-5</v>
      </c>
      <c r="AE24" s="101"/>
      <c r="AF24" s="100">
        <v>6627.8643085577178</v>
      </c>
      <c r="AG24" s="100">
        <v>107.8533</v>
      </c>
      <c r="AH24" s="100">
        <v>23668.820664177747</v>
      </c>
      <c r="AI24" s="100">
        <v>4454.6820345719998</v>
      </c>
      <c r="AJ24" s="100">
        <v>1058.0419999999999</v>
      </c>
      <c r="AK24" s="100" t="s">
        <v>444</v>
      </c>
      <c r="AL24" s="29" t="s">
        <v>49</v>
      </c>
    </row>
    <row r="25" spans="1:38" ht="26.25" customHeight="1" thickBot="1" x14ac:dyDescent="0.3">
      <c r="A25" s="40" t="s">
        <v>73</v>
      </c>
      <c r="B25" s="44" t="s">
        <v>74</v>
      </c>
      <c r="C25" s="46" t="s">
        <v>75</v>
      </c>
      <c r="D25" s="42"/>
      <c r="E25" s="100">
        <v>1.4611253609029999</v>
      </c>
      <c r="F25" s="100">
        <v>0.128582733596</v>
      </c>
      <c r="G25" s="100">
        <v>9.2222776542999998E-2</v>
      </c>
      <c r="H25" s="100" t="s">
        <v>443</v>
      </c>
      <c r="I25" s="100">
        <v>1.1502607501E-2</v>
      </c>
      <c r="J25" s="100">
        <v>1.444411193033153E-2</v>
      </c>
      <c r="K25" s="100">
        <v>2.1307622265438433E-2</v>
      </c>
      <c r="L25" s="100">
        <v>7.8920731255660397E-3</v>
      </c>
      <c r="M25" s="100">
        <v>1.1130673286699999</v>
      </c>
      <c r="N25" s="100">
        <v>1.4770000000000001E-5</v>
      </c>
      <c r="O25" s="100">
        <v>1.2299999999999999E-6</v>
      </c>
      <c r="P25" s="100">
        <v>1.4773E-4</v>
      </c>
      <c r="Q25" s="100">
        <v>2.4599999999999997E-6</v>
      </c>
      <c r="R25" s="100">
        <v>2.4621000000000002E-4</v>
      </c>
      <c r="S25" s="100">
        <v>1.6003999999999999E-4</v>
      </c>
      <c r="T25" s="100">
        <v>6.1599999999999995E-6</v>
      </c>
      <c r="U25" s="100">
        <v>2.4599999999999997E-6</v>
      </c>
      <c r="V25" s="100">
        <v>5.1704000000000008E-4</v>
      </c>
      <c r="W25" s="100" t="s">
        <v>443</v>
      </c>
      <c r="X25" s="100">
        <v>6.1481630000000007E-5</v>
      </c>
      <c r="Y25" s="100">
        <v>6.1481630000000007E-5</v>
      </c>
      <c r="Z25" s="100">
        <v>6.1481630000000007E-5</v>
      </c>
      <c r="AA25" s="100">
        <v>6.1481630000000007E-5</v>
      </c>
      <c r="AB25" s="100">
        <v>2.459265E-4</v>
      </c>
      <c r="AC25" s="100" t="s">
        <v>444</v>
      </c>
      <c r="AD25" s="100" t="s">
        <v>444</v>
      </c>
      <c r="AE25" s="101"/>
      <c r="AF25" s="100">
        <v>43647.37462493882</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1.7973981356E-2</v>
      </c>
      <c r="F26" s="100">
        <v>2.6948858859000002E-2</v>
      </c>
      <c r="G26" s="100">
        <v>1.554370601E-3</v>
      </c>
      <c r="H26" s="100" t="s">
        <v>443</v>
      </c>
      <c r="I26" s="100">
        <v>2.03603335E-4</v>
      </c>
      <c r="J26" s="100">
        <v>2.03603335E-4</v>
      </c>
      <c r="K26" s="100">
        <v>2.03603335E-4</v>
      </c>
      <c r="L26" s="100">
        <v>1.38725001225349E-4</v>
      </c>
      <c r="M26" s="100">
        <v>1.2128120927269999</v>
      </c>
      <c r="N26" s="100">
        <v>2.8768270000000002E-2</v>
      </c>
      <c r="O26" s="100">
        <v>4.7E-7</v>
      </c>
      <c r="P26" s="100">
        <v>6.9199999999999998E-6</v>
      </c>
      <c r="Q26" s="100">
        <v>1.2000000000000002E-7</v>
      </c>
      <c r="R26" s="100">
        <v>1.1599999999999999E-5</v>
      </c>
      <c r="S26" s="100">
        <v>8.7500000000000009E-6</v>
      </c>
      <c r="T26" s="100">
        <v>7.6999999999999993E-7</v>
      </c>
      <c r="U26" s="100">
        <v>1.2000000000000002E-7</v>
      </c>
      <c r="V26" s="100">
        <v>1.0603E-4</v>
      </c>
      <c r="W26" s="100" t="s">
        <v>443</v>
      </c>
      <c r="X26" s="100">
        <v>1.48059E-6</v>
      </c>
      <c r="Y26" s="100">
        <v>1.48059E-6</v>
      </c>
      <c r="Z26" s="100">
        <v>1.48059E-6</v>
      </c>
      <c r="AA26" s="100">
        <v>1.48059E-6</v>
      </c>
      <c r="AB26" s="100">
        <v>5.9223699999999998E-6</v>
      </c>
      <c r="AC26" s="100" t="s">
        <v>444</v>
      </c>
      <c r="AD26" s="100" t="s">
        <v>444</v>
      </c>
      <c r="AE26" s="101"/>
      <c r="AF26" s="100">
        <v>189.83256829377424</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54.396159647572141</v>
      </c>
      <c r="F27" s="100">
        <v>6.6307923126848314</v>
      </c>
      <c r="G27" s="100">
        <v>7.2747621999856182E-2</v>
      </c>
      <c r="H27" s="100">
        <v>1.1198989694430497</v>
      </c>
      <c r="I27" s="100">
        <v>2.7644929140189127</v>
      </c>
      <c r="J27" s="100">
        <v>2.7644929140189127</v>
      </c>
      <c r="K27" s="100">
        <v>2.7644929140189127</v>
      </c>
      <c r="L27" s="100">
        <v>2.298621494639411</v>
      </c>
      <c r="M27" s="100">
        <v>57.733156452769329</v>
      </c>
      <c r="N27" s="100">
        <v>3.7764865865179582E-3</v>
      </c>
      <c r="O27" s="100">
        <v>4.2481114068699345E-4</v>
      </c>
      <c r="P27" s="100">
        <v>3.0291705276822019E-2</v>
      </c>
      <c r="Q27" s="100">
        <v>7.3171607628599281E-4</v>
      </c>
      <c r="R27" s="100">
        <v>3.9557875107414445E-2</v>
      </c>
      <c r="S27" s="100">
        <v>2.685163450721427E-2</v>
      </c>
      <c r="T27" s="100">
        <v>3.4678376390678929E-3</v>
      </c>
      <c r="U27" s="100">
        <v>6.1380987119799839E-4</v>
      </c>
      <c r="V27" s="100">
        <v>0.10694859066299989</v>
      </c>
      <c r="W27" s="100">
        <v>4.0821755999999993</v>
      </c>
      <c r="X27" s="100">
        <v>0.12412016606670001</v>
      </c>
      <c r="Y27" s="100">
        <v>0.13934159013440001</v>
      </c>
      <c r="Z27" s="100">
        <v>0.10866386996890001</v>
      </c>
      <c r="AA27" s="100">
        <v>0.1176538809588</v>
      </c>
      <c r="AB27" s="100">
        <v>0.48977950712880003</v>
      </c>
      <c r="AC27" s="100">
        <v>4.0821748000000003E-3</v>
      </c>
      <c r="AD27" s="100">
        <v>8.1691360000000005E-4</v>
      </c>
      <c r="AE27" s="101"/>
      <c r="AF27" s="100">
        <v>204203.57897974021</v>
      </c>
      <c r="AG27" s="100" t="s">
        <v>444</v>
      </c>
      <c r="AH27" s="100">
        <v>5.4331176621999999</v>
      </c>
      <c r="AI27" s="100">
        <v>8933.9787295123006</v>
      </c>
      <c r="AJ27" s="100">
        <v>0.33967294450000002</v>
      </c>
      <c r="AK27" s="100" t="s">
        <v>444</v>
      </c>
      <c r="AL27" s="29" t="s">
        <v>49</v>
      </c>
    </row>
    <row r="28" spans="1:38" ht="26.25" customHeight="1" thickBot="1" x14ac:dyDescent="0.3">
      <c r="A28" s="40" t="s">
        <v>78</v>
      </c>
      <c r="B28" s="40" t="s">
        <v>81</v>
      </c>
      <c r="C28" s="41" t="s">
        <v>82</v>
      </c>
      <c r="D28" s="42"/>
      <c r="E28" s="100">
        <v>11.784909062725538</v>
      </c>
      <c r="F28" s="100">
        <v>1.286687977640363</v>
      </c>
      <c r="G28" s="100">
        <v>1.4276720082042274E-2</v>
      </c>
      <c r="H28" s="100">
        <v>2.6238846605590525E-2</v>
      </c>
      <c r="I28" s="100">
        <v>0.8108832057036528</v>
      </c>
      <c r="J28" s="100">
        <v>0.8108832057036528</v>
      </c>
      <c r="K28" s="100">
        <v>0.8108832057036528</v>
      </c>
      <c r="L28" s="100">
        <v>0.65860772687594338</v>
      </c>
      <c r="M28" s="100">
        <v>7.312689712389016</v>
      </c>
      <c r="N28" s="100">
        <v>4.7378866324278892E-4</v>
      </c>
      <c r="O28" s="100">
        <v>4.8433942568560334E-5</v>
      </c>
      <c r="P28" s="100">
        <v>4.8042865859294513E-3</v>
      </c>
      <c r="Q28" s="100">
        <v>9.4230194526417107E-5</v>
      </c>
      <c r="R28" s="100">
        <v>7.5031299374903708E-3</v>
      </c>
      <c r="S28" s="100">
        <v>5.0387720710571267E-3</v>
      </c>
      <c r="T28" s="100">
        <v>2.3330112943479466E-4</v>
      </c>
      <c r="U28" s="100">
        <v>9.1592503915713532E-5</v>
      </c>
      <c r="V28" s="100">
        <v>1.6407519986507323E-2</v>
      </c>
      <c r="W28" s="100">
        <v>0.64924289999999996</v>
      </c>
      <c r="X28" s="100">
        <v>1.9059655388600001E-2</v>
      </c>
      <c r="Y28" s="100">
        <v>2.1373207920200001E-2</v>
      </c>
      <c r="Z28" s="100">
        <v>1.6749270649499999E-2</v>
      </c>
      <c r="AA28" s="100">
        <v>1.7790776572100001E-2</v>
      </c>
      <c r="AB28" s="100">
        <v>7.4972910530400005E-2</v>
      </c>
      <c r="AC28" s="100">
        <v>6.4924329999999997E-4</v>
      </c>
      <c r="AD28" s="100">
        <v>1.3075040000000001E-4</v>
      </c>
      <c r="AE28" s="101"/>
      <c r="AF28" s="100">
        <v>36159.413388267596</v>
      </c>
      <c r="AG28" s="100" t="s">
        <v>444</v>
      </c>
      <c r="AH28" s="100" t="s">
        <v>445</v>
      </c>
      <c r="AI28" s="100">
        <v>1599.0447057466999</v>
      </c>
      <c r="AJ28" s="100" t="s">
        <v>444</v>
      </c>
      <c r="AK28" s="100" t="s">
        <v>444</v>
      </c>
      <c r="AL28" s="29" t="s">
        <v>49</v>
      </c>
    </row>
    <row r="29" spans="1:38" ht="26.25" customHeight="1" thickBot="1" x14ac:dyDescent="0.3">
      <c r="A29" s="40" t="s">
        <v>78</v>
      </c>
      <c r="B29" s="40" t="s">
        <v>83</v>
      </c>
      <c r="C29" s="41" t="s">
        <v>84</v>
      </c>
      <c r="D29" s="42"/>
      <c r="E29" s="100">
        <v>55.830966755539897</v>
      </c>
      <c r="F29" s="100">
        <v>1.6581189152119951</v>
      </c>
      <c r="G29" s="100">
        <v>4.0150293110473786E-2</v>
      </c>
      <c r="H29" s="100">
        <v>5.1750130336775967E-2</v>
      </c>
      <c r="I29" s="100">
        <v>1.0403903477399923</v>
      </c>
      <c r="J29" s="100">
        <v>1.0403903477399923</v>
      </c>
      <c r="K29" s="100">
        <v>1.0403903477399923</v>
      </c>
      <c r="L29" s="100">
        <v>0.70831731059472536</v>
      </c>
      <c r="M29" s="100">
        <v>15.398929362571439</v>
      </c>
      <c r="N29" s="100">
        <v>1.2357911935913927E-3</v>
      </c>
      <c r="O29" s="100">
        <v>1.235819971634635E-4</v>
      </c>
      <c r="P29" s="100">
        <v>1.3098792385475809E-2</v>
      </c>
      <c r="Q29" s="100">
        <v>2.4715679981611644E-4</v>
      </c>
      <c r="R29" s="100">
        <v>2.1006946638294253E-2</v>
      </c>
      <c r="S29" s="100">
        <v>1.4087031081156502E-2</v>
      </c>
      <c r="T29" s="100">
        <v>4.9443590631601322E-4</v>
      </c>
      <c r="U29" s="100">
        <v>2.4714960530530583E-4</v>
      </c>
      <c r="V29" s="100">
        <v>4.4486713119630726E-2</v>
      </c>
      <c r="W29" s="100">
        <v>0.54370739999999995</v>
      </c>
      <c r="X29" s="100">
        <v>9.0775483547999997E-3</v>
      </c>
      <c r="Y29" s="100">
        <v>5.4969598368100003E-2</v>
      </c>
      <c r="Z29" s="100">
        <v>6.1424743865000006E-2</v>
      </c>
      <c r="AA29" s="100">
        <v>1.4120630773800002E-2</v>
      </c>
      <c r="AB29" s="100">
        <v>0.1395925213617</v>
      </c>
      <c r="AC29" s="100">
        <v>4.498711E-4</v>
      </c>
      <c r="AD29" s="100">
        <v>9.2083700000000001E-5</v>
      </c>
      <c r="AE29" s="101"/>
      <c r="AF29" s="100">
        <v>100433.89338238271</v>
      </c>
      <c r="AG29" s="100" t="s">
        <v>444</v>
      </c>
      <c r="AH29" s="100">
        <v>0.2597988342</v>
      </c>
      <c r="AI29" s="100">
        <v>4441.2182635618992</v>
      </c>
      <c r="AJ29" s="100">
        <v>2.0055415635</v>
      </c>
      <c r="AK29" s="100" t="s">
        <v>444</v>
      </c>
      <c r="AL29" s="29" t="s">
        <v>49</v>
      </c>
    </row>
    <row r="30" spans="1:38" ht="26.25" customHeight="1" thickBot="1" x14ac:dyDescent="0.3">
      <c r="A30" s="40" t="s">
        <v>78</v>
      </c>
      <c r="B30" s="40" t="s">
        <v>85</v>
      </c>
      <c r="C30" s="41" t="s">
        <v>86</v>
      </c>
      <c r="D30" s="42"/>
      <c r="E30" s="100">
        <v>0.43565349459229952</v>
      </c>
      <c r="F30" s="100">
        <v>2.6617893762569942</v>
      </c>
      <c r="G30" s="100">
        <v>6.0499103215282948E-4</v>
      </c>
      <c r="H30" s="100">
        <v>3.3762800044044314E-3</v>
      </c>
      <c r="I30" s="100">
        <v>4.7223003023363602E-2</v>
      </c>
      <c r="J30" s="100">
        <v>4.7223003023363602E-2</v>
      </c>
      <c r="K30" s="100">
        <v>4.7223003023363602E-2</v>
      </c>
      <c r="L30" s="100">
        <v>8.233609289295377E-3</v>
      </c>
      <c r="M30" s="100">
        <v>15.405554743708144</v>
      </c>
      <c r="N30" s="100">
        <v>1.1244261863017888E-4</v>
      </c>
      <c r="O30" s="100">
        <v>1.6303602194022082E-3</v>
      </c>
      <c r="P30" s="100">
        <v>5.4736085479717314E-4</v>
      </c>
      <c r="Q30" s="100">
        <v>1.8874512234385275E-5</v>
      </c>
      <c r="R30" s="100">
        <v>7.2080582779576767E-3</v>
      </c>
      <c r="S30" s="100">
        <v>0.27629861556714519</v>
      </c>
      <c r="T30" s="100">
        <v>1.1458501801391999E-2</v>
      </c>
      <c r="U30" s="100">
        <v>1.6232647053177963E-3</v>
      </c>
      <c r="V30" s="100">
        <v>0.16179621838589803</v>
      </c>
      <c r="W30" s="100">
        <v>3.5192500000000002E-2</v>
      </c>
      <c r="X30" s="100">
        <v>5.3795477299999994E-4</v>
      </c>
      <c r="Y30" s="100">
        <v>7.2661411560000005E-4</v>
      </c>
      <c r="Z30" s="100">
        <v>4.0494898949999998E-4</v>
      </c>
      <c r="AA30" s="100">
        <v>8.1454318299999996E-4</v>
      </c>
      <c r="AB30" s="100">
        <v>2.4840610610999997E-3</v>
      </c>
      <c r="AC30" s="100">
        <v>3.5192099999999998E-5</v>
      </c>
      <c r="AD30" s="100">
        <v>1.6036999999999999E-5</v>
      </c>
      <c r="AE30" s="101"/>
      <c r="AF30" s="100">
        <v>2580.3784700562001</v>
      </c>
      <c r="AG30" s="100" t="s">
        <v>444</v>
      </c>
      <c r="AH30" s="100" t="s">
        <v>444</v>
      </c>
      <c r="AI30" s="100">
        <v>114.2581971715</v>
      </c>
      <c r="AJ30" s="100" t="s">
        <v>444</v>
      </c>
      <c r="AK30" s="100" t="s">
        <v>444</v>
      </c>
      <c r="AL30" s="29" t="s">
        <v>49</v>
      </c>
    </row>
    <row r="31" spans="1:38" ht="26.25" customHeight="1" thickBot="1" x14ac:dyDescent="0.3">
      <c r="A31" s="40" t="s">
        <v>78</v>
      </c>
      <c r="B31" s="40" t="s">
        <v>87</v>
      </c>
      <c r="C31" s="41" t="s">
        <v>88</v>
      </c>
      <c r="D31" s="42"/>
      <c r="E31" s="100" t="s">
        <v>444</v>
      </c>
      <c r="F31" s="100">
        <v>2.7903367250196376</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123.98293368239999</v>
      </c>
      <c r="AG31" s="100" t="s">
        <v>444</v>
      </c>
      <c r="AH31" s="100" t="s">
        <v>444</v>
      </c>
      <c r="AI31" s="100">
        <v>5.4899181062000002</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1.3520866614254838</v>
      </c>
      <c r="J32" s="100">
        <v>2.5618080313090741</v>
      </c>
      <c r="K32" s="100">
        <v>3.3257160601405218</v>
      </c>
      <c r="L32" s="100">
        <v>0.31969398258565057</v>
      </c>
      <c r="M32" s="100" t="s">
        <v>444</v>
      </c>
      <c r="N32" s="100">
        <v>9.3731339693352886</v>
      </c>
      <c r="O32" s="100">
        <v>4.2012174944445535E-2</v>
      </c>
      <c r="P32" s="100" t="s">
        <v>443</v>
      </c>
      <c r="Q32" s="100">
        <v>0.10758062570173797</v>
      </c>
      <c r="R32" s="100">
        <v>3.4881537936999827</v>
      </c>
      <c r="S32" s="100">
        <v>76.500208004883021</v>
      </c>
      <c r="T32" s="100">
        <v>0.54225738709630034</v>
      </c>
      <c r="U32" s="100">
        <v>6.6514321202810422E-2</v>
      </c>
      <c r="V32" s="100">
        <v>26.574536261792918</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111028.16984704515</v>
      </c>
      <c r="AL32" s="29" t="s">
        <v>411</v>
      </c>
    </row>
    <row r="33" spans="1:38" ht="26.25" customHeight="1" thickBot="1" x14ac:dyDescent="0.3">
      <c r="A33" s="40" t="s">
        <v>78</v>
      </c>
      <c r="B33" s="40" t="s">
        <v>91</v>
      </c>
      <c r="C33" s="41" t="s">
        <v>92</v>
      </c>
      <c r="D33" s="42"/>
      <c r="E33" s="100" t="s">
        <v>444</v>
      </c>
      <c r="F33" s="100" t="s">
        <v>444</v>
      </c>
      <c r="G33" s="100" t="s">
        <v>444</v>
      </c>
      <c r="H33" s="100" t="s">
        <v>444</v>
      </c>
      <c r="I33" s="100">
        <v>0.61103677777975585</v>
      </c>
      <c r="J33" s="100">
        <v>1.1315495884810294</v>
      </c>
      <c r="K33" s="100">
        <v>2.2630991769620588</v>
      </c>
      <c r="L33" s="100">
        <v>2.3988851275797821E-2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111028.16984704515</v>
      </c>
      <c r="AL33" s="29" t="s">
        <v>411</v>
      </c>
    </row>
    <row r="34" spans="1:38" ht="26.25" customHeight="1" thickBot="1" x14ac:dyDescent="0.3">
      <c r="A34" s="40" t="s">
        <v>70</v>
      </c>
      <c r="B34" s="40" t="s">
        <v>93</v>
      </c>
      <c r="C34" s="41" t="s">
        <v>94</v>
      </c>
      <c r="D34" s="42"/>
      <c r="E34" s="100">
        <v>1.6797014015735088</v>
      </c>
      <c r="F34" s="100">
        <v>0.11251283766923517</v>
      </c>
      <c r="G34" s="100">
        <v>2.4901621711536853E-2</v>
      </c>
      <c r="H34" s="100">
        <v>2.9988263161969807E-4</v>
      </c>
      <c r="I34" s="100">
        <v>0.23795105669617037</v>
      </c>
      <c r="J34" s="100">
        <v>0.35914061406148756</v>
      </c>
      <c r="K34" s="100">
        <v>0.81217702590126695</v>
      </c>
      <c r="L34" s="100">
        <v>2.3773176801034877E-2</v>
      </c>
      <c r="M34" s="100">
        <v>0.47424841070614632</v>
      </c>
      <c r="N34" s="100">
        <v>0.15247067444444498</v>
      </c>
      <c r="O34" s="100">
        <v>3.3569761890423096E-4</v>
      </c>
      <c r="P34" s="100">
        <v>6.7706999999999999E-4</v>
      </c>
      <c r="Q34" s="100">
        <v>9.0110000000000006E-4</v>
      </c>
      <c r="R34" s="100">
        <v>1.6784726922558825E-3</v>
      </c>
      <c r="S34" s="100">
        <v>4.8628781899511049</v>
      </c>
      <c r="T34" s="100">
        <v>2.3498574439317086E-3</v>
      </c>
      <c r="U34" s="100">
        <v>3.3569761890423096E-4</v>
      </c>
      <c r="V34" s="100">
        <v>3.3569379845117653E-2</v>
      </c>
      <c r="W34" s="100">
        <v>0.71831776999999997</v>
      </c>
      <c r="X34" s="100">
        <v>1.3997629405800567E-3</v>
      </c>
      <c r="Y34" s="100">
        <v>1.6384907922558827E-3</v>
      </c>
      <c r="Z34" s="100">
        <v>7.5542698E-4</v>
      </c>
      <c r="AA34" s="100">
        <v>9.2106970000000002E-5</v>
      </c>
      <c r="AB34" s="100">
        <v>3.8857868028359388E-3</v>
      </c>
      <c r="AC34" s="100" t="s">
        <v>444</v>
      </c>
      <c r="AD34" s="100" t="s">
        <v>444</v>
      </c>
      <c r="AE34" s="101"/>
      <c r="AF34" s="100">
        <v>1405.3708376680108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3.5270607815521435</v>
      </c>
      <c r="F35" s="100">
        <v>0.12623384364166129</v>
      </c>
      <c r="G35" s="100">
        <v>1.0395726003729449</v>
      </c>
      <c r="H35" s="100">
        <v>5.4959290895610841E-4</v>
      </c>
      <c r="I35" s="100">
        <v>0.10471291573048436</v>
      </c>
      <c r="J35" s="100">
        <v>0.11053029993773356</v>
      </c>
      <c r="K35" s="100">
        <v>0.11634768414498267</v>
      </c>
      <c r="L35" s="100">
        <v>3.8303171669069234E-2</v>
      </c>
      <c r="M35" s="100">
        <v>0.67888718965164319</v>
      </c>
      <c r="N35" s="100">
        <v>5.71322331081346E-3</v>
      </c>
      <c r="O35" s="100">
        <v>5.8665555700148004E-4</v>
      </c>
      <c r="P35" s="100">
        <v>2.7339458480446499E-3</v>
      </c>
      <c r="Q35" s="100">
        <v>3.4699406922165904E-3</v>
      </c>
      <c r="R35" s="100" t="s">
        <v>443</v>
      </c>
      <c r="S35" s="100">
        <v>3.4699406922165895E-3</v>
      </c>
      <c r="T35" s="100">
        <v>4.9784268915440098E-2</v>
      </c>
      <c r="U35" s="100">
        <v>1.142644662162666E-2</v>
      </c>
      <c r="V35" s="100">
        <v>2.8412784294864074E-2</v>
      </c>
      <c r="W35" s="100" t="s">
        <v>443</v>
      </c>
      <c r="X35" s="100">
        <v>2.1639514598212899E-3</v>
      </c>
      <c r="Y35" s="100">
        <v>2.1593496048775006E-3</v>
      </c>
      <c r="Z35" s="100">
        <v>8.243863642052999E-4</v>
      </c>
      <c r="AA35" s="100" t="s">
        <v>443</v>
      </c>
      <c r="AB35" s="100">
        <v>5.1476874289042296E-3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4.7117733709261733</v>
      </c>
      <c r="F36" s="100">
        <v>0.177942340604063</v>
      </c>
      <c r="G36" s="100">
        <v>0.18025284507995518</v>
      </c>
      <c r="H36" s="100">
        <v>7.8041260324817957E-4</v>
      </c>
      <c r="I36" s="100">
        <v>0.12237880652692976</v>
      </c>
      <c r="J36" s="100">
        <v>0.13085874767002945</v>
      </c>
      <c r="K36" s="100">
        <v>0.13616279920346544</v>
      </c>
      <c r="L36" s="100">
        <v>4.2678630485444041E-2</v>
      </c>
      <c r="M36" s="100">
        <v>0.74109038978421771</v>
      </c>
      <c r="N36" s="100">
        <v>1.1617114131637508E-2</v>
      </c>
      <c r="O36" s="100">
        <v>8.9366885002361836E-4</v>
      </c>
      <c r="P36" s="100">
        <v>3.2285431042655584E-3</v>
      </c>
      <c r="Q36" s="100">
        <v>4.3019284109493804E-3</v>
      </c>
      <c r="R36" s="100">
        <v>4.468286380564848E-3</v>
      </c>
      <c r="S36" s="100">
        <v>6.3742259000785825E-2</v>
      </c>
      <c r="T36" s="100">
        <v>8.9365701318059959E-2</v>
      </c>
      <c r="U36" s="100">
        <v>8.9365746194794964E-3</v>
      </c>
      <c r="V36" s="100">
        <v>0.10723879983325786</v>
      </c>
      <c r="W36" s="100">
        <v>7.1321481113507848E-2</v>
      </c>
      <c r="X36" s="100">
        <v>8.9265093710070003E-4</v>
      </c>
      <c r="Y36" s="100">
        <v>7.7847317367464E-4</v>
      </c>
      <c r="Z36" s="100">
        <v>3.3076734725215003E-4</v>
      </c>
      <c r="AA36" s="100">
        <v>1.9616634221449999E-5</v>
      </c>
      <c r="AB36" s="100">
        <v>2.0232044505978852E-3</v>
      </c>
      <c r="AC36" s="100">
        <v>1.6038813200367596E-3</v>
      </c>
      <c r="AD36" s="100">
        <v>7.6085542307123414E-4</v>
      </c>
      <c r="AE36" s="101"/>
      <c r="AF36" s="100">
        <v>6181.0965441619546</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0.41201732999999996</v>
      </c>
      <c r="F37" s="100">
        <v>3.9902219400000001E-2</v>
      </c>
      <c r="G37" s="100">
        <v>2.1499E-4</v>
      </c>
      <c r="H37" s="100" t="s">
        <v>443</v>
      </c>
      <c r="I37" s="100">
        <v>2.2501994603400001E-3</v>
      </c>
      <c r="J37" s="100">
        <v>2.2598194603399998E-3</v>
      </c>
      <c r="K37" s="100">
        <v>2.2598194603399998E-3</v>
      </c>
      <c r="L37" s="100">
        <v>1.502977622238E-4</v>
      </c>
      <c r="M37" s="100">
        <v>0.27555648499999996</v>
      </c>
      <c r="N37" s="100">
        <v>6.9168642589999998E-6</v>
      </c>
      <c r="O37" s="100">
        <v>8.5447737700000003E-7</v>
      </c>
      <c r="P37" s="100">
        <v>3.9906095059999999E-4</v>
      </c>
      <c r="Q37" s="100">
        <v>3.0303914071999995E-4</v>
      </c>
      <c r="R37" s="100">
        <v>5.8860112249999996E-6</v>
      </c>
      <c r="S37" s="100">
        <v>1.0016011219999999E-6</v>
      </c>
      <c r="T37" s="100">
        <v>5.3215338479999998E-6</v>
      </c>
      <c r="U37" s="100">
        <v>4.3898586467000003E-5</v>
      </c>
      <c r="V37" s="100">
        <v>2.3762686425900001E-4</v>
      </c>
      <c r="W37" s="100">
        <v>1.6686000000000001E-4</v>
      </c>
      <c r="X37" s="100">
        <v>2.3103000000000002E-7</v>
      </c>
      <c r="Y37" s="100">
        <v>9.3055000000000003E-7</v>
      </c>
      <c r="Z37" s="100">
        <v>3.5297000000000002E-7</v>
      </c>
      <c r="AA37" s="100">
        <v>3.4655000000000004E-7</v>
      </c>
      <c r="AB37" s="100">
        <v>1.86109E-6</v>
      </c>
      <c r="AC37" s="100" t="s">
        <v>444</v>
      </c>
      <c r="AD37" s="100" t="s">
        <v>444</v>
      </c>
      <c r="AE37" s="101"/>
      <c r="AF37" s="100" t="s">
        <v>444</v>
      </c>
      <c r="AG37" s="100" t="s">
        <v>444</v>
      </c>
      <c r="AH37" s="100">
        <v>3414.7492843803416</v>
      </c>
      <c r="AI37" s="100" t="s">
        <v>444</v>
      </c>
      <c r="AJ37" s="100" t="s">
        <v>444</v>
      </c>
      <c r="AK37" s="100" t="s">
        <v>444</v>
      </c>
      <c r="AL37" s="29" t="s">
        <v>49</v>
      </c>
    </row>
    <row r="38" spans="1:38" ht="26.25" customHeight="1" thickBot="1" x14ac:dyDescent="0.3">
      <c r="A38" s="40" t="s">
        <v>70</v>
      </c>
      <c r="B38" s="40" t="s">
        <v>101</v>
      </c>
      <c r="C38" s="41" t="s">
        <v>102</v>
      </c>
      <c r="D38" s="47"/>
      <c r="E38" s="100">
        <v>1.9714262282771258</v>
      </c>
      <c r="F38" s="100">
        <v>0.14259840387938094</v>
      </c>
      <c r="G38" s="100">
        <v>1.3404784692862728E-3</v>
      </c>
      <c r="H38" s="100">
        <v>6.510398379193555E-4</v>
      </c>
      <c r="I38" s="100">
        <v>8.9176484687323698E-2</v>
      </c>
      <c r="J38" s="100">
        <v>9.8718993568865779E-2</v>
      </c>
      <c r="K38" s="100">
        <v>0.14288843057266329</v>
      </c>
      <c r="L38" s="100">
        <v>5.5108468792842945E-2</v>
      </c>
      <c r="M38" s="100">
        <v>0.95735039715927384</v>
      </c>
      <c r="N38" s="100">
        <v>3.6777472291898367E-6</v>
      </c>
      <c r="O38" s="100">
        <v>1.2014024420423132E-3</v>
      </c>
      <c r="P38" s="100" t="s">
        <v>443</v>
      </c>
      <c r="Q38" s="100" t="s">
        <v>443</v>
      </c>
      <c r="R38" s="100">
        <v>4.9334732354514915E-3</v>
      </c>
      <c r="S38" s="100">
        <v>0.16324370752667977</v>
      </c>
      <c r="T38" s="100">
        <v>6.2131295229102415E-3</v>
      </c>
      <c r="U38" s="100">
        <v>8.2571776811001711E-4</v>
      </c>
      <c r="V38" s="100">
        <v>9.8307487429828741E-2</v>
      </c>
      <c r="W38" s="100" t="s">
        <v>443</v>
      </c>
      <c r="X38" s="100">
        <v>2.4874951259908451E-3</v>
      </c>
      <c r="Y38" s="100">
        <v>3.9949070973539433E-3</v>
      </c>
      <c r="Z38" s="100" t="s">
        <v>443</v>
      </c>
      <c r="AA38" s="100" t="s">
        <v>443</v>
      </c>
      <c r="AB38" s="100">
        <v>6.4824022233447888E-3</v>
      </c>
      <c r="AC38" s="100" t="s">
        <v>444</v>
      </c>
      <c r="AD38" s="100" t="s">
        <v>444</v>
      </c>
      <c r="AE38" s="101"/>
      <c r="AF38" s="100">
        <v>3528.1973455700968</v>
      </c>
      <c r="AG38" s="100" t="s">
        <v>444</v>
      </c>
      <c r="AH38" s="100" t="s">
        <v>444</v>
      </c>
      <c r="AI38" s="100">
        <v>0.30020665006972336</v>
      </c>
      <c r="AJ38" s="100" t="s">
        <v>444</v>
      </c>
      <c r="AK38" s="100" t="s">
        <v>444</v>
      </c>
      <c r="AL38" s="29" t="s">
        <v>49</v>
      </c>
    </row>
    <row r="39" spans="1:38" ht="26.25" customHeight="1" thickBot="1" x14ac:dyDescent="0.3">
      <c r="A39" s="40" t="s">
        <v>103</v>
      </c>
      <c r="B39" s="40" t="s">
        <v>104</v>
      </c>
      <c r="C39" s="41" t="s">
        <v>388</v>
      </c>
      <c r="D39" s="42"/>
      <c r="E39" s="100">
        <v>4.0011750686326861</v>
      </c>
      <c r="F39" s="100">
        <v>0.78246414485421001</v>
      </c>
      <c r="G39" s="100">
        <v>1.67980640541962</v>
      </c>
      <c r="H39" s="100">
        <v>2.5808288545711901E-2</v>
      </c>
      <c r="I39" s="100">
        <v>0.19454121433405996</v>
      </c>
      <c r="J39" s="100">
        <v>0.21171225423974621</v>
      </c>
      <c r="K39" s="100">
        <v>0.21308506324374624</v>
      </c>
      <c r="L39" s="100">
        <v>5.5150861392243546E-2</v>
      </c>
      <c r="M39" s="100">
        <v>3.3655120363507995</v>
      </c>
      <c r="N39" s="100">
        <v>8.0749754805642546E-2</v>
      </c>
      <c r="O39" s="100">
        <v>6.7409230537032461E-3</v>
      </c>
      <c r="P39" s="100">
        <v>2.1505069792716335E-2</v>
      </c>
      <c r="Q39" s="100">
        <v>5.5822085368106997E-2</v>
      </c>
      <c r="R39" s="100">
        <v>9.5582925575775246E-2</v>
      </c>
      <c r="S39" s="100">
        <v>5.8270576253889941E-2</v>
      </c>
      <c r="T39" s="100">
        <v>0.56189636709681734</v>
      </c>
      <c r="U39" s="100">
        <v>3.7026315789852591E-3</v>
      </c>
      <c r="V39" s="100">
        <v>0.191169981037527</v>
      </c>
      <c r="W39" s="100">
        <v>0.29141337090566743</v>
      </c>
      <c r="X39" s="100">
        <v>0.16754007626417833</v>
      </c>
      <c r="Y39" s="100">
        <v>0.19009531287427489</v>
      </c>
      <c r="Z39" s="100">
        <v>0.12527008755635044</v>
      </c>
      <c r="AA39" s="100">
        <v>6.3458877247059259E-2</v>
      </c>
      <c r="AB39" s="100">
        <v>0.54636435395008287</v>
      </c>
      <c r="AC39" s="100">
        <v>5.0504048514263655E-2</v>
      </c>
      <c r="AD39" s="100">
        <v>4.9688799217313069E-2</v>
      </c>
      <c r="AE39" s="101"/>
      <c r="AF39" s="100">
        <v>25541.792968562084</v>
      </c>
      <c r="AG39" s="100">
        <v>12.635999999999999</v>
      </c>
      <c r="AH39" s="100">
        <v>84201.633700263104</v>
      </c>
      <c r="AI39" s="100">
        <v>831.46031666999988</v>
      </c>
      <c r="AJ39" s="100">
        <v>1627.81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13.238218759533432</v>
      </c>
      <c r="F41" s="100">
        <v>13.206113721642472</v>
      </c>
      <c r="G41" s="100">
        <v>8.9987911324652377</v>
      </c>
      <c r="H41" s="100">
        <v>1.4674593843533499</v>
      </c>
      <c r="I41" s="100">
        <v>14.980256817969835</v>
      </c>
      <c r="J41" s="100">
        <v>15.312655410160048</v>
      </c>
      <c r="K41" s="100">
        <v>16.152906033852641</v>
      </c>
      <c r="L41" s="100">
        <v>1.6604711568351038</v>
      </c>
      <c r="M41" s="100">
        <v>93.467940678772393</v>
      </c>
      <c r="N41" s="100">
        <v>1.0346038756005296</v>
      </c>
      <c r="O41" s="100">
        <v>0.35459791131547203</v>
      </c>
      <c r="P41" s="100">
        <v>8.786953118635446E-2</v>
      </c>
      <c r="Q41" s="100">
        <v>3.0771683877313993E-2</v>
      </c>
      <c r="R41" s="100">
        <v>0.67953027602153626</v>
      </c>
      <c r="S41" s="100">
        <v>0.23246776894409263</v>
      </c>
      <c r="T41" s="100">
        <v>8.5110689631355638E-2</v>
      </c>
      <c r="U41" s="100">
        <v>3.2485074617455353E-2</v>
      </c>
      <c r="V41" s="100">
        <v>14.491374581148497</v>
      </c>
      <c r="W41" s="100">
        <v>14.882041759336126</v>
      </c>
      <c r="X41" s="100">
        <v>2.9781817047626684</v>
      </c>
      <c r="Y41" s="100">
        <v>3.0770887799912616</v>
      </c>
      <c r="Z41" s="100">
        <v>1.2070564262566024</v>
      </c>
      <c r="AA41" s="100">
        <v>1.6993027729201666</v>
      </c>
      <c r="AB41" s="100">
        <v>8.9616296834446985</v>
      </c>
      <c r="AC41" s="100">
        <v>0.13694108872675095</v>
      </c>
      <c r="AD41" s="100">
        <v>0.50100152733771675</v>
      </c>
      <c r="AE41" s="101"/>
      <c r="AF41" s="100">
        <v>145103.01608952106</v>
      </c>
      <c r="AG41" s="100">
        <v>2941.435782</v>
      </c>
      <c r="AH41" s="100">
        <v>167029.57806011016</v>
      </c>
      <c r="AI41" s="100">
        <v>27023.44886643019</v>
      </c>
      <c r="AJ41" s="100" t="s">
        <v>444</v>
      </c>
      <c r="AK41" s="100" t="s">
        <v>444</v>
      </c>
      <c r="AL41" s="29" t="s">
        <v>49</v>
      </c>
    </row>
    <row r="42" spans="1:38" ht="26.25" customHeight="1" thickBot="1" x14ac:dyDescent="0.3">
      <c r="A42" s="40" t="s">
        <v>70</v>
      </c>
      <c r="B42" s="40" t="s">
        <v>107</v>
      </c>
      <c r="C42" s="41" t="s">
        <v>108</v>
      </c>
      <c r="D42" s="42"/>
      <c r="E42" s="100">
        <v>0.19214776126209449</v>
      </c>
      <c r="F42" s="100">
        <v>1.1475073171113976</v>
      </c>
      <c r="G42" s="100">
        <v>2.0750775897909038E-4</v>
      </c>
      <c r="H42" s="100">
        <v>2.2834093094644659E-4</v>
      </c>
      <c r="I42" s="100">
        <v>7.511615557504017E-3</v>
      </c>
      <c r="J42" s="100">
        <v>7.9773480653907367E-3</v>
      </c>
      <c r="K42" s="100">
        <v>8.4985563354976167E-3</v>
      </c>
      <c r="L42" s="100">
        <v>9.9779202429192389E-4</v>
      </c>
      <c r="M42" s="100">
        <v>12.783720992164</v>
      </c>
      <c r="N42" s="100">
        <v>5.3377255766632453E-4</v>
      </c>
      <c r="O42" s="100">
        <v>2.2688134785119073E-4</v>
      </c>
      <c r="P42" s="100" t="s">
        <v>443</v>
      </c>
      <c r="Q42" s="100" t="s">
        <v>443</v>
      </c>
      <c r="R42" s="100">
        <v>1.9975356390707793E-3</v>
      </c>
      <c r="S42" s="100">
        <v>5.6829005320737841E-2</v>
      </c>
      <c r="T42" s="100">
        <v>1.65349490437428E-3</v>
      </c>
      <c r="U42" s="100">
        <v>2.1579637075105074E-4</v>
      </c>
      <c r="V42" s="100">
        <v>2.8611628535990065E-2</v>
      </c>
      <c r="W42" s="100" t="s">
        <v>443</v>
      </c>
      <c r="X42" s="100">
        <v>7.5786835296263186E-4</v>
      </c>
      <c r="Y42" s="100">
        <v>7.7382431088544889E-4</v>
      </c>
      <c r="Z42" s="100" t="s">
        <v>443</v>
      </c>
      <c r="AA42" s="100" t="s">
        <v>443</v>
      </c>
      <c r="AB42" s="100">
        <v>1.5316926738480805E-3</v>
      </c>
      <c r="AC42" s="100" t="s">
        <v>444</v>
      </c>
      <c r="AD42" s="100" t="s">
        <v>444</v>
      </c>
      <c r="AE42" s="101"/>
      <c r="AF42" s="100">
        <v>944.62978931417865</v>
      </c>
      <c r="AG42" s="100" t="s">
        <v>444</v>
      </c>
      <c r="AH42" s="100" t="s">
        <v>444</v>
      </c>
      <c r="AI42" s="100">
        <v>43.569217952448113</v>
      </c>
      <c r="AJ42" s="100" t="s">
        <v>444</v>
      </c>
      <c r="AK42" s="100" t="s">
        <v>444</v>
      </c>
      <c r="AL42" s="29" t="s">
        <v>49</v>
      </c>
    </row>
    <row r="43" spans="1:38" ht="26.25" customHeight="1" thickBot="1" x14ac:dyDescent="0.3">
      <c r="A43" s="40" t="s">
        <v>103</v>
      </c>
      <c r="B43" s="40" t="s">
        <v>109</v>
      </c>
      <c r="C43" s="41" t="s">
        <v>110</v>
      </c>
      <c r="D43" s="42"/>
      <c r="E43" s="100">
        <v>2.5850772682700001</v>
      </c>
      <c r="F43" s="100">
        <v>1.5385319905610002</v>
      </c>
      <c r="G43" s="100">
        <v>1.6406259180880001</v>
      </c>
      <c r="H43" s="100">
        <v>2.1750857057E-2</v>
      </c>
      <c r="I43" s="100">
        <v>0.23996323260799998</v>
      </c>
      <c r="J43" s="100">
        <v>0.27197742971400002</v>
      </c>
      <c r="K43" s="100">
        <v>0.27943438650899999</v>
      </c>
      <c r="L43" s="100">
        <v>3.0612809619500001E-2</v>
      </c>
      <c r="M43" s="100">
        <v>2.6176108419819992</v>
      </c>
      <c r="N43" s="100">
        <v>0.15253558259185998</v>
      </c>
      <c r="O43" s="100">
        <v>1.0017902900909001E-2</v>
      </c>
      <c r="P43" s="100">
        <v>6.9919098427999992E-3</v>
      </c>
      <c r="Q43" s="100">
        <v>5.8474129877969993E-3</v>
      </c>
      <c r="R43" s="100">
        <v>6.3283834552160009E-2</v>
      </c>
      <c r="S43" s="100">
        <v>2.8045365040645996E-2</v>
      </c>
      <c r="T43" s="100">
        <v>0.40227477619397001</v>
      </c>
      <c r="U43" s="100">
        <v>4.5008493842970008E-3</v>
      </c>
      <c r="V43" s="100">
        <v>0.57154512842588001</v>
      </c>
      <c r="W43" s="100">
        <v>0.38484668865999999</v>
      </c>
      <c r="X43" s="100">
        <v>0.11736059803850001</v>
      </c>
      <c r="Y43" s="100">
        <v>0.14683336636798999</v>
      </c>
      <c r="Z43" s="100">
        <v>7.248954527969001E-2</v>
      </c>
      <c r="AA43" s="100">
        <v>4.6848359984489996E-2</v>
      </c>
      <c r="AB43" s="100">
        <v>0.38353186965570996</v>
      </c>
      <c r="AC43" s="100">
        <v>3.4195891549999996E-3</v>
      </c>
      <c r="AD43" s="100">
        <v>9.9025362123130012E-2</v>
      </c>
      <c r="AE43" s="101"/>
      <c r="AF43" s="100">
        <v>8754.0371642739992</v>
      </c>
      <c r="AG43" s="100">
        <v>582.45877001500003</v>
      </c>
      <c r="AH43" s="100">
        <v>12957.204566934501</v>
      </c>
      <c r="AI43" s="100">
        <v>3329.7959473999999</v>
      </c>
      <c r="AJ43" s="100" t="s">
        <v>444</v>
      </c>
      <c r="AK43" s="100" t="s">
        <v>444</v>
      </c>
      <c r="AL43" s="29" t="s">
        <v>49</v>
      </c>
    </row>
    <row r="44" spans="1:38" ht="26.25" customHeight="1" thickBot="1" x14ac:dyDescent="0.3">
      <c r="A44" s="40" t="s">
        <v>70</v>
      </c>
      <c r="B44" s="40" t="s">
        <v>111</v>
      </c>
      <c r="C44" s="41" t="s">
        <v>112</v>
      </c>
      <c r="D44" s="42"/>
      <c r="E44" s="100">
        <v>5.9158924497316523</v>
      </c>
      <c r="F44" s="100">
        <v>2.9421888304306569</v>
      </c>
      <c r="G44" s="100">
        <v>0.17582130085090872</v>
      </c>
      <c r="H44" s="100">
        <v>1.4294218392799844E-3</v>
      </c>
      <c r="I44" s="100">
        <v>0.28509115677395303</v>
      </c>
      <c r="J44" s="100">
        <v>0.30247051518735246</v>
      </c>
      <c r="K44" s="100">
        <v>0.47817551497448468</v>
      </c>
      <c r="L44" s="100">
        <v>0.13907773689074809</v>
      </c>
      <c r="M44" s="100">
        <v>7.293188381154148</v>
      </c>
      <c r="N44" s="100">
        <v>1.5003618923017903E-2</v>
      </c>
      <c r="O44" s="100">
        <v>4.3765010502017096E-3</v>
      </c>
      <c r="P44" s="100">
        <v>4.3565999999999999E-4</v>
      </c>
      <c r="Q44" s="100">
        <v>6.5711399999999996E-3</v>
      </c>
      <c r="R44" s="100">
        <v>1.3979037479868981E-2</v>
      </c>
      <c r="S44" s="100">
        <v>0.58708429046205768</v>
      </c>
      <c r="T44" s="100">
        <v>1.7673828160883386E-2</v>
      </c>
      <c r="U44" s="100">
        <v>1.8474003108086014E-3</v>
      </c>
      <c r="V44" s="100">
        <v>0.34027974982332709</v>
      </c>
      <c r="W44" s="100">
        <v>4.2839499999999999E-3</v>
      </c>
      <c r="X44" s="100">
        <v>5.6448625908767256E-3</v>
      </c>
      <c r="Y44" s="100">
        <v>9.1438406864596099E-3</v>
      </c>
      <c r="Z44" s="100">
        <v>4.7400000000000006E-9</v>
      </c>
      <c r="AA44" s="100">
        <v>6.8999999999999997E-9</v>
      </c>
      <c r="AB44" s="100">
        <v>1.4788714927336336E-2</v>
      </c>
      <c r="AC44" s="100" t="s">
        <v>444</v>
      </c>
      <c r="AD44" s="100" t="s">
        <v>444</v>
      </c>
      <c r="AE44" s="101"/>
      <c r="AF44" s="100">
        <v>7897.8090134260965</v>
      </c>
      <c r="AG44" s="100" t="s">
        <v>444</v>
      </c>
      <c r="AH44" s="100" t="s">
        <v>444</v>
      </c>
      <c r="AI44" s="100">
        <v>18.580168689993677</v>
      </c>
      <c r="AJ44" s="100" t="s">
        <v>444</v>
      </c>
      <c r="AK44" s="100" t="s">
        <v>444</v>
      </c>
      <c r="AL44" s="29" t="s">
        <v>49</v>
      </c>
    </row>
    <row r="45" spans="1:38" ht="26.25" customHeight="1" thickBot="1" x14ac:dyDescent="0.3">
      <c r="A45" s="40" t="s">
        <v>70</v>
      </c>
      <c r="B45" s="40" t="s">
        <v>113</v>
      </c>
      <c r="C45" s="41" t="s">
        <v>114</v>
      </c>
      <c r="D45" s="42"/>
      <c r="E45" s="100">
        <v>0.16070508485472501</v>
      </c>
      <c r="F45" s="100">
        <v>5.6731671682273398E-3</v>
      </c>
      <c r="G45" s="100">
        <v>5.0110050372054502E-2</v>
      </c>
      <c r="H45" s="100">
        <v>2.50550251860272E-5</v>
      </c>
      <c r="I45" s="100">
        <v>4.7300492310206896E-3</v>
      </c>
      <c r="J45" s="100">
        <v>4.99282974385517E-3</v>
      </c>
      <c r="K45" s="100">
        <v>5.2556102566896599E-3</v>
      </c>
      <c r="L45" s="100">
        <v>1.65551723085724E-3</v>
      </c>
      <c r="M45" s="100">
        <v>3.01841973136826E-2</v>
      </c>
      <c r="N45" s="100">
        <v>2.5055025186026999E-4</v>
      </c>
      <c r="O45" s="100">
        <v>2.5055025186029999E-5</v>
      </c>
      <c r="P45" s="100">
        <v>1.2527512593014001E-4</v>
      </c>
      <c r="Q45" s="100">
        <v>1.2527512593014001E-4</v>
      </c>
      <c r="R45" s="100" t="s">
        <v>443</v>
      </c>
      <c r="S45" s="100">
        <v>1.2527512593014001E-4</v>
      </c>
      <c r="T45" s="100">
        <v>1.7538517630219001E-4</v>
      </c>
      <c r="U45" s="100">
        <v>5.0110050372053998E-4</v>
      </c>
      <c r="V45" s="100">
        <v>1.25275125930136E-3</v>
      </c>
      <c r="W45" s="100" t="s">
        <v>443</v>
      </c>
      <c r="X45" s="100">
        <v>9.9871380357340005E-5</v>
      </c>
      <c r="Y45" s="100">
        <v>9.9871380357340005E-5</v>
      </c>
      <c r="Z45" s="100">
        <v>3.7998400928860001E-5</v>
      </c>
      <c r="AA45" s="100" t="s">
        <v>443</v>
      </c>
      <c r="AB45" s="100">
        <v>2.3774116164353E-4</v>
      </c>
      <c r="AC45" s="100" t="s">
        <v>444</v>
      </c>
      <c r="AD45" s="100" t="s">
        <v>444</v>
      </c>
      <c r="AE45" s="101"/>
      <c r="AF45" s="100">
        <v>1596.9430050178298</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0.62629445479369172</v>
      </c>
      <c r="F47" s="100">
        <v>0.11563949672458929</v>
      </c>
      <c r="G47" s="100">
        <v>1.6295932924299081E-2</v>
      </c>
      <c r="H47" s="100">
        <v>9.0666362397763154E-6</v>
      </c>
      <c r="I47" s="100">
        <v>7.6707338204276068E-3</v>
      </c>
      <c r="J47" s="100">
        <v>7.9389332794183674E-3</v>
      </c>
      <c r="K47" s="100">
        <v>9.7423238597842236E-3</v>
      </c>
      <c r="L47" s="100">
        <v>4.8308692074762972E-3</v>
      </c>
      <c r="M47" s="100">
        <v>3.4989622889721259</v>
      </c>
      <c r="N47" s="100">
        <v>7.2023158035182837E-8</v>
      </c>
      <c r="O47" s="100">
        <v>1.9890710654594356E-5</v>
      </c>
      <c r="P47" s="100" t="s">
        <v>443</v>
      </c>
      <c r="Q47" s="100" t="s">
        <v>443</v>
      </c>
      <c r="R47" s="100">
        <v>1.0821909463652742E-4</v>
      </c>
      <c r="S47" s="100">
        <v>3.5632085392311298E-3</v>
      </c>
      <c r="T47" s="100">
        <v>1.0031878760263233E-4</v>
      </c>
      <c r="U47" s="100">
        <v>1.210493594277636E-5</v>
      </c>
      <c r="V47" s="100">
        <v>1.7687521409449768E-3</v>
      </c>
      <c r="W47" s="100" t="s">
        <v>443</v>
      </c>
      <c r="X47" s="100">
        <v>3.736587336220171E-5</v>
      </c>
      <c r="Y47" s="100">
        <v>4.922407556374889E-5</v>
      </c>
      <c r="Z47" s="100" t="s">
        <v>443</v>
      </c>
      <c r="AA47" s="100" t="s">
        <v>443</v>
      </c>
      <c r="AB47" s="100">
        <v>8.6589958925950615E-5</v>
      </c>
      <c r="AC47" s="100" t="s">
        <v>444</v>
      </c>
      <c r="AD47" s="100" t="s">
        <v>444</v>
      </c>
      <c r="AE47" s="101"/>
      <c r="AF47" s="100">
        <v>1791.0269890401892</v>
      </c>
      <c r="AG47" s="100" t="s">
        <v>444</v>
      </c>
      <c r="AH47" s="100" t="s">
        <v>444</v>
      </c>
      <c r="AI47" s="100">
        <v>5.8238830112618978E-3</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0.35256048000000001</v>
      </c>
      <c r="F49" s="100">
        <v>0.65590939000000004</v>
      </c>
      <c r="G49" s="100">
        <v>1.5424519999999999E-2</v>
      </c>
      <c r="H49" s="100">
        <v>0.10136114</v>
      </c>
      <c r="I49" s="100">
        <v>0.17628024</v>
      </c>
      <c r="J49" s="100">
        <v>0.41132056</v>
      </c>
      <c r="K49" s="100">
        <v>1.1752016000000001</v>
      </c>
      <c r="L49" s="100">
        <v>0.13000667999999999</v>
      </c>
      <c r="M49" s="100">
        <v>0.69777594999999992</v>
      </c>
      <c r="N49" s="100">
        <v>0.39809953999999997</v>
      </c>
      <c r="O49" s="100">
        <v>9.0343619999999999E-2</v>
      </c>
      <c r="P49" s="100">
        <v>2.2035030000000001E-2</v>
      </c>
      <c r="Q49" s="100">
        <v>3.5990549999999996E-2</v>
      </c>
      <c r="R49" s="100">
        <v>0.30702141999999999</v>
      </c>
      <c r="S49" s="100">
        <v>0.16305922</v>
      </c>
      <c r="T49" s="100">
        <v>0.11752016</v>
      </c>
      <c r="U49" s="100">
        <v>4.4070099999999994E-3</v>
      </c>
      <c r="V49" s="100">
        <v>0.39809953999999997</v>
      </c>
      <c r="W49" s="100">
        <v>0.2203503</v>
      </c>
      <c r="X49" s="100">
        <v>0.99157635</v>
      </c>
      <c r="Y49" s="100">
        <v>0.80795109999999992</v>
      </c>
      <c r="Z49" s="100">
        <v>0.69777594999999992</v>
      </c>
      <c r="AA49" s="100">
        <v>0.44804560999999998</v>
      </c>
      <c r="AB49" s="100">
        <v>2.9453490099999997</v>
      </c>
      <c r="AC49" s="100" t="s">
        <v>444</v>
      </c>
      <c r="AD49" s="100" t="s">
        <v>444</v>
      </c>
      <c r="AE49" s="101"/>
      <c r="AF49" s="100" t="s">
        <v>444</v>
      </c>
      <c r="AG49" s="100" t="s">
        <v>444</v>
      </c>
      <c r="AH49" s="100" t="s">
        <v>444</v>
      </c>
      <c r="AI49" s="100" t="s">
        <v>444</v>
      </c>
      <c r="AJ49" s="100" t="s">
        <v>444</v>
      </c>
      <c r="AK49" s="100">
        <v>1956.537</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1393.5345120000002</v>
      </c>
      <c r="AL51" s="97" t="s">
        <v>431</v>
      </c>
    </row>
    <row r="52" spans="1:38" ht="26.25" customHeight="1" thickBot="1" x14ac:dyDescent="0.3">
      <c r="A52" s="40" t="s">
        <v>119</v>
      </c>
      <c r="B52" s="44" t="s">
        <v>129</v>
      </c>
      <c r="C52" s="46" t="s">
        <v>390</v>
      </c>
      <c r="D52" s="43"/>
      <c r="E52" s="100" t="s">
        <v>443</v>
      </c>
      <c r="F52" s="100">
        <v>4.0280450219999997</v>
      </c>
      <c r="G52" s="100">
        <v>2.3600000000000001E-3</v>
      </c>
      <c r="H52" s="100" t="s">
        <v>444</v>
      </c>
      <c r="I52" s="100">
        <v>8.2194875000000001E-2</v>
      </c>
      <c r="J52" s="100">
        <v>0.16598639999999998</v>
      </c>
      <c r="K52" s="100">
        <v>0.23484249999999998</v>
      </c>
      <c r="L52" s="100">
        <v>2.5480411250000001E-4</v>
      </c>
      <c r="M52" s="100" t="s">
        <v>443</v>
      </c>
      <c r="N52" s="100">
        <v>0.13364198125201601</v>
      </c>
      <c r="O52" s="100">
        <v>3.4580050063547002E-2</v>
      </c>
      <c r="P52" s="100">
        <v>2.1322576401117999E-2</v>
      </c>
      <c r="Q52" s="100">
        <v>1.6509819548913E-2</v>
      </c>
      <c r="R52" s="100">
        <v>8.0760630521105006E-2</v>
      </c>
      <c r="S52" s="100">
        <v>0.102883049693062</v>
      </c>
      <c r="T52" s="100">
        <v>1.4565767075829701</v>
      </c>
      <c r="U52" s="100">
        <v>9.4661486557470007E-3</v>
      </c>
      <c r="V52" s="100">
        <v>0.66789281737543604</v>
      </c>
      <c r="W52" s="100">
        <v>3.3533976E-2</v>
      </c>
      <c r="X52" s="100">
        <v>0.29599999999999999</v>
      </c>
      <c r="Y52" s="100" t="s">
        <v>443</v>
      </c>
      <c r="Z52" s="100" t="s">
        <v>443</v>
      </c>
      <c r="AA52" s="100" t="s">
        <v>443</v>
      </c>
      <c r="AB52" s="100">
        <v>0.29599999999999999</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1.2269329953676031</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1.4274201187079334</v>
      </c>
      <c r="AL53" s="29" t="s">
        <v>133</v>
      </c>
    </row>
    <row r="54" spans="1:38" ht="37.5" customHeight="1" thickBot="1" x14ac:dyDescent="0.3">
      <c r="A54" s="40" t="s">
        <v>119</v>
      </c>
      <c r="B54" s="44" t="s">
        <v>134</v>
      </c>
      <c r="C54" s="46" t="s">
        <v>135</v>
      </c>
      <c r="D54" s="43"/>
      <c r="E54" s="100" t="s">
        <v>444</v>
      </c>
      <c r="F54" s="100">
        <v>3.4960879979899997</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698649.24820145732</v>
      </c>
      <c r="AL54" s="29" t="s">
        <v>441</v>
      </c>
    </row>
    <row r="55" spans="1:38" ht="26.25" customHeight="1" thickBot="1" x14ac:dyDescent="0.3">
      <c r="A55" s="40" t="s">
        <v>119</v>
      </c>
      <c r="B55" s="44" t="s">
        <v>136</v>
      </c>
      <c r="C55" s="46" t="s">
        <v>137</v>
      </c>
      <c r="D55" s="43"/>
      <c r="E55" s="100">
        <v>4.7016999999999996E-2</v>
      </c>
      <c r="F55" s="100">
        <v>0.13216214353126385</v>
      </c>
      <c r="G55" s="100">
        <v>2.7067899999999998</v>
      </c>
      <c r="H55" s="100" t="s">
        <v>443</v>
      </c>
      <c r="I55" s="100">
        <v>8.1299999999999983E-3</v>
      </c>
      <c r="J55" s="100">
        <v>8.1299999999999983E-3</v>
      </c>
      <c r="K55" s="100">
        <v>8.1299999999999983E-3</v>
      </c>
      <c r="L55" s="100">
        <v>6.5040000000000002E-3</v>
      </c>
      <c r="M55" s="100">
        <v>0.18069499999999999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507.01229990299998</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10.5949668</v>
      </c>
      <c r="F57" s="100">
        <v>0.32377443</v>
      </c>
      <c r="G57" s="100">
        <v>4.7253337200000001</v>
      </c>
      <c r="H57" s="100">
        <v>0.33729248000000001</v>
      </c>
      <c r="I57" s="100">
        <v>6.0919429999999997E-2</v>
      </c>
      <c r="J57" s="100">
        <v>0.10061948</v>
      </c>
      <c r="K57" s="100">
        <v>0.14797515</v>
      </c>
      <c r="L57" s="100">
        <v>1.82799E-3</v>
      </c>
      <c r="M57" s="100">
        <v>7.0306639500000001</v>
      </c>
      <c r="N57" s="100">
        <v>0.16272845</v>
      </c>
      <c r="O57" s="100">
        <v>4.4313299999999998E-3</v>
      </c>
      <c r="P57" s="100">
        <v>0.22782059000000002</v>
      </c>
      <c r="Q57" s="100">
        <v>2.986463E-2</v>
      </c>
      <c r="R57" s="100">
        <v>4.9216659999999995E-2</v>
      </c>
      <c r="S57" s="100">
        <v>9.1820459999999993E-2</v>
      </c>
      <c r="T57" s="100">
        <v>6.1713919999999999E-2</v>
      </c>
      <c r="U57" s="100">
        <v>0.12397756</v>
      </c>
      <c r="V57" s="100">
        <v>0.69132718000000004</v>
      </c>
      <c r="W57" s="100">
        <v>0.33300427000000005</v>
      </c>
      <c r="X57" s="100">
        <v>7.6424955000000002E-4</v>
      </c>
      <c r="Y57" s="100">
        <v>9.1743174999999995E-4</v>
      </c>
      <c r="Z57" s="100">
        <v>6.1336838999999995E-4</v>
      </c>
      <c r="AA57" s="100">
        <v>7.4042627000000009E-4</v>
      </c>
      <c r="AB57" s="100">
        <v>3.0354071199999999E-3</v>
      </c>
      <c r="AC57" s="100">
        <v>7.1111500000000003</v>
      </c>
      <c r="AD57" s="100">
        <v>70.799229999999994</v>
      </c>
      <c r="AE57" s="101"/>
      <c r="AF57" s="100" t="s">
        <v>444</v>
      </c>
      <c r="AG57" s="100" t="s">
        <v>444</v>
      </c>
      <c r="AH57" s="100" t="s">
        <v>444</v>
      </c>
      <c r="AI57" s="100" t="s">
        <v>444</v>
      </c>
      <c r="AJ57" s="100" t="s">
        <v>444</v>
      </c>
      <c r="AK57" s="100">
        <v>4740.3561600000003</v>
      </c>
      <c r="AL57" s="29" t="s">
        <v>143</v>
      </c>
    </row>
    <row r="58" spans="1:38" ht="26.25" customHeight="1" thickBot="1" x14ac:dyDescent="0.3">
      <c r="A58" s="40" t="s">
        <v>53</v>
      </c>
      <c r="B58" s="40" t="s">
        <v>144</v>
      </c>
      <c r="C58" s="41" t="s">
        <v>145</v>
      </c>
      <c r="D58" s="42"/>
      <c r="E58" s="100">
        <v>2.3109588300000001</v>
      </c>
      <c r="F58" s="100">
        <v>3.0277499999999999E-2</v>
      </c>
      <c r="G58" s="100">
        <v>1.01116966</v>
      </c>
      <c r="H58" s="100">
        <v>1.064725E-2</v>
      </c>
      <c r="I58" s="100">
        <v>3.0072669999999999E-2</v>
      </c>
      <c r="J58" s="100">
        <v>3.4656579999999999E-2</v>
      </c>
      <c r="K58" s="100">
        <v>9.5589270000000004E-2</v>
      </c>
      <c r="L58" s="100">
        <v>3.9489999999999996E-5</v>
      </c>
      <c r="M58" s="100">
        <v>36.795825870000002</v>
      </c>
      <c r="N58" s="100">
        <v>2.3468832399999999</v>
      </c>
      <c r="O58" s="100">
        <v>3.3982999999999999E-3</v>
      </c>
      <c r="P58" s="100">
        <v>5.8415419999999996E-2</v>
      </c>
      <c r="Q58" s="100">
        <v>5.4186110000000003E-2</v>
      </c>
      <c r="R58" s="100">
        <v>0.35228456000000002</v>
      </c>
      <c r="S58" s="100">
        <v>3.2758540000000003E-2</v>
      </c>
      <c r="T58" s="100">
        <v>8.1050780000000003E-2</v>
      </c>
      <c r="U58" s="100">
        <v>0.11547692999999999</v>
      </c>
      <c r="V58" s="100">
        <v>0.40123043999999997</v>
      </c>
      <c r="W58" s="100">
        <v>0.10204421000000001</v>
      </c>
      <c r="X58" s="100">
        <v>6.4621908499999997E-3</v>
      </c>
      <c r="Y58" s="100">
        <v>6.9620283699999997E-3</v>
      </c>
      <c r="Z58" s="100">
        <v>9.6902583999999999E-4</v>
      </c>
      <c r="AA58" s="100">
        <v>5.4502791000000006E-4</v>
      </c>
      <c r="AB58" s="100">
        <v>1.493828063E-2</v>
      </c>
      <c r="AC58" s="100" t="s">
        <v>444</v>
      </c>
      <c r="AD58" s="100">
        <v>8.1229999999999997E-2</v>
      </c>
      <c r="AE58" s="101"/>
      <c r="AF58" s="100" t="s">
        <v>444</v>
      </c>
      <c r="AG58" s="100" t="s">
        <v>444</v>
      </c>
      <c r="AH58" s="100" t="s">
        <v>444</v>
      </c>
      <c r="AI58" s="100" t="s">
        <v>444</v>
      </c>
      <c r="AJ58" s="100" t="s">
        <v>444</v>
      </c>
      <c r="AK58" s="100">
        <v>2116.6379999999999</v>
      </c>
      <c r="AL58" s="29" t="s">
        <v>146</v>
      </c>
    </row>
    <row r="59" spans="1:38" ht="26.25" customHeight="1" thickBot="1" x14ac:dyDescent="0.3">
      <c r="A59" s="40" t="s">
        <v>53</v>
      </c>
      <c r="B59" s="48" t="s">
        <v>147</v>
      </c>
      <c r="C59" s="41" t="s">
        <v>400</v>
      </c>
      <c r="D59" s="42"/>
      <c r="E59" s="100">
        <v>3.8378776500000007</v>
      </c>
      <c r="F59" s="100">
        <v>0.27747922999999997</v>
      </c>
      <c r="G59" s="100">
        <v>3.8337275900000001</v>
      </c>
      <c r="H59" s="100">
        <v>8.223670000000001E-2</v>
      </c>
      <c r="I59" s="100">
        <v>0.19559254621675909</v>
      </c>
      <c r="J59" s="100">
        <v>0.23889196963626169</v>
      </c>
      <c r="K59" s="100">
        <v>0.26526173485251298</v>
      </c>
      <c r="L59" s="100">
        <v>8.2151844540692492E-4</v>
      </c>
      <c r="M59" s="100">
        <v>8.8648260000000006E-2</v>
      </c>
      <c r="N59" s="100">
        <v>0.49910972789504504</v>
      </c>
      <c r="O59" s="100">
        <v>0.10784039133382001</v>
      </c>
      <c r="P59" s="100">
        <v>2.8039896019999996E-2</v>
      </c>
      <c r="Q59" s="100">
        <v>6.5862132644748994E-2</v>
      </c>
      <c r="R59" s="100">
        <v>0.25496572604197698</v>
      </c>
      <c r="S59" s="100">
        <v>3.0020020000000001E-2</v>
      </c>
      <c r="T59" s="100">
        <v>0.19922069632136602</v>
      </c>
      <c r="U59" s="100">
        <v>9.2325135500000002</v>
      </c>
      <c r="V59" s="100">
        <v>0.16334038999999997</v>
      </c>
      <c r="W59" s="100">
        <v>7.5898429999999989E-2</v>
      </c>
      <c r="X59" s="100">
        <v>9.7397798899999995E-3</v>
      </c>
      <c r="Y59" s="100">
        <v>1.4611664840000002E-2</v>
      </c>
      <c r="Z59" s="100">
        <v>1.4611664840000002E-2</v>
      </c>
      <c r="AA59" s="100">
        <v>1.4611664840000002E-2</v>
      </c>
      <c r="AB59" s="100">
        <v>5.357180441E-2</v>
      </c>
      <c r="AC59" s="100" t="s">
        <v>444</v>
      </c>
      <c r="AD59" s="100">
        <v>0.104</v>
      </c>
      <c r="AE59" s="101"/>
      <c r="AF59" s="100" t="s">
        <v>444</v>
      </c>
      <c r="AG59" s="100" t="s">
        <v>444</v>
      </c>
      <c r="AH59" s="100" t="s">
        <v>444</v>
      </c>
      <c r="AI59" s="100" t="s">
        <v>444</v>
      </c>
      <c r="AJ59" s="100" t="s">
        <v>444</v>
      </c>
      <c r="AK59" s="100">
        <v>1944.3666700000001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v>0.68933703000000002</v>
      </c>
      <c r="J60" s="100">
        <v>2.1862160300000002</v>
      </c>
      <c r="K60" s="100">
        <v>4.2899709599999998</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0.11131537797401406</v>
      </c>
      <c r="J61" s="100">
        <v>1.1131538097401403</v>
      </c>
      <c r="K61" s="100">
        <v>3.6871764690978899</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2702681.5447819941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0.27849999999999997</v>
      </c>
      <c r="F63" s="100">
        <v>1.0049679999999999</v>
      </c>
      <c r="G63" s="100">
        <v>3.1666589999999997</v>
      </c>
      <c r="H63" s="100" t="s">
        <v>443</v>
      </c>
      <c r="I63" s="100">
        <v>0.43018134548282799</v>
      </c>
      <c r="J63" s="100">
        <v>0.47150957339367333</v>
      </c>
      <c r="K63" s="100">
        <v>0.61520896410233328</v>
      </c>
      <c r="L63" s="100">
        <v>1.2045077673519182E-3</v>
      </c>
      <c r="M63" s="100">
        <v>3.5751199999999996</v>
      </c>
      <c r="N63" s="100">
        <v>1.5637499999999999E-2</v>
      </c>
      <c r="O63" s="100">
        <v>5.2125000000000001E-3</v>
      </c>
      <c r="P63" s="100">
        <v>1.0425E-4</v>
      </c>
      <c r="Q63" s="100">
        <v>1.39E-3</v>
      </c>
      <c r="R63" s="100">
        <v>1.7374999999999999E-3</v>
      </c>
      <c r="S63" s="100" t="s">
        <v>443</v>
      </c>
      <c r="T63" s="100">
        <v>1.0425E-4</v>
      </c>
      <c r="U63" s="100">
        <v>6.9500000000000006E-2</v>
      </c>
      <c r="V63" s="100" t="s">
        <v>443</v>
      </c>
      <c r="W63" s="100">
        <v>4.8006927999999997E-2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0.34957681699999998</v>
      </c>
      <c r="F64" s="100" t="s">
        <v>445</v>
      </c>
      <c r="G64" s="100">
        <v>1.6656209999999999E-3</v>
      </c>
      <c r="H64" s="100">
        <v>2.6324000000000001E-5</v>
      </c>
      <c r="I64" s="100" t="s">
        <v>445</v>
      </c>
      <c r="J64" s="100" t="s">
        <v>445</v>
      </c>
      <c r="K64" s="100" t="s">
        <v>445</v>
      </c>
      <c r="L64" s="100" t="s">
        <v>445</v>
      </c>
      <c r="M64" s="100">
        <v>0.111701747</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904.28400000000011</v>
      </c>
      <c r="AL64" s="29" t="s">
        <v>158</v>
      </c>
    </row>
    <row r="65" spans="1:38" ht="26.25" customHeight="1" thickBot="1" x14ac:dyDescent="0.3">
      <c r="A65" s="40" t="s">
        <v>53</v>
      </c>
      <c r="B65" s="44" t="s">
        <v>159</v>
      </c>
      <c r="C65" s="41" t="s">
        <v>160</v>
      </c>
      <c r="D65" s="42"/>
      <c r="E65" s="100">
        <v>0.9295384980000001</v>
      </c>
      <c r="F65" s="100" t="s">
        <v>444</v>
      </c>
      <c r="G65" s="100">
        <v>8.5370240000000007E-3</v>
      </c>
      <c r="H65" s="100">
        <v>0.120163621</v>
      </c>
      <c r="I65" s="100" t="s">
        <v>444</v>
      </c>
      <c r="J65" s="100" t="s">
        <v>444</v>
      </c>
      <c r="K65" s="100" t="s">
        <v>444</v>
      </c>
      <c r="L65" s="100" t="s">
        <v>444</v>
      </c>
      <c r="M65" s="100">
        <v>1.07397E-4</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2043.3779999999999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4.2567000000000001E-2</v>
      </c>
      <c r="F68" s="100" t="s">
        <v>444</v>
      </c>
      <c r="G68" s="100">
        <v>0.45673000000000002</v>
      </c>
      <c r="H68" s="100" t="s">
        <v>444</v>
      </c>
      <c r="I68" s="100" t="s">
        <v>445</v>
      </c>
      <c r="J68" s="100" t="s">
        <v>445</v>
      </c>
      <c r="K68" s="100" t="s">
        <v>445</v>
      </c>
      <c r="L68" s="100" t="s">
        <v>445</v>
      </c>
      <c r="M68" s="100">
        <v>8.4270000000000005E-3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5.6249425729999993</v>
      </c>
      <c r="F70" s="100">
        <v>11.5323530738</v>
      </c>
      <c r="G70" s="100">
        <v>3.2003580140000003</v>
      </c>
      <c r="H70" s="100">
        <v>0.74994403500000006</v>
      </c>
      <c r="I70" s="100">
        <v>0.26760983905399999</v>
      </c>
      <c r="J70" s="100">
        <v>0.53279727801249999</v>
      </c>
      <c r="K70" s="100">
        <v>0.6909351666300001</v>
      </c>
      <c r="L70" s="100">
        <v>9.2806706431600004E-5</v>
      </c>
      <c r="M70" s="100">
        <v>1.1324100329999998</v>
      </c>
      <c r="N70" s="100">
        <v>0.10992</v>
      </c>
      <c r="O70" s="100">
        <v>5.0199999999999993E-3</v>
      </c>
      <c r="P70" s="100">
        <v>0.20126899999999998</v>
      </c>
      <c r="Q70" s="100" t="s">
        <v>443</v>
      </c>
      <c r="R70" s="100" t="s">
        <v>443</v>
      </c>
      <c r="S70" s="100">
        <v>0.31</v>
      </c>
      <c r="T70" s="100">
        <v>0.45985500000000001</v>
      </c>
      <c r="U70" s="100" t="s">
        <v>443</v>
      </c>
      <c r="V70" s="100">
        <v>0.59904199999999996</v>
      </c>
      <c r="W70" s="100">
        <v>3.07604E-2</v>
      </c>
      <c r="X70" s="100">
        <v>4.9249999999999999E-4</v>
      </c>
      <c r="Y70" s="100">
        <v>4.9249999999999999E-4</v>
      </c>
      <c r="Z70" s="100">
        <v>4.9249999999999999E-4</v>
      </c>
      <c r="AA70" s="100">
        <v>4.9249999999999999E-4</v>
      </c>
      <c r="AB70" s="100">
        <v>1.97E-3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5.1736823699999999</v>
      </c>
      <c r="F72" s="100">
        <v>1.4709009399999999</v>
      </c>
      <c r="G72" s="100">
        <v>5.0068256600000005</v>
      </c>
      <c r="H72" s="100">
        <v>2.5436440000000001E-2</v>
      </c>
      <c r="I72" s="100">
        <v>1.361913517726085</v>
      </c>
      <c r="J72" s="100">
        <v>1.6416999463859376</v>
      </c>
      <c r="K72" s="100">
        <v>2.30209229</v>
      </c>
      <c r="L72" s="100">
        <v>0.14799996955772607</v>
      </c>
      <c r="M72" s="100">
        <v>163.25778539999999</v>
      </c>
      <c r="N72" s="100">
        <v>22.053184454209671</v>
      </c>
      <c r="O72" s="100">
        <v>0.55012814799999998</v>
      </c>
      <c r="P72" s="100">
        <v>0.39036529799999997</v>
      </c>
      <c r="Q72" s="100">
        <v>0.45175665200000004</v>
      </c>
      <c r="R72" s="100">
        <v>6.8204160800000002</v>
      </c>
      <c r="S72" s="100">
        <v>2.291886255667305</v>
      </c>
      <c r="T72" s="100">
        <v>2.27500963</v>
      </c>
      <c r="U72" s="100">
        <v>0.235762324</v>
      </c>
      <c r="V72" s="100">
        <v>39.30363053</v>
      </c>
      <c r="W72" s="100">
        <v>6.3146213299999996</v>
      </c>
      <c r="X72" s="100">
        <v>8.8518445599999988E-3</v>
      </c>
      <c r="Y72" s="100">
        <v>2.1078127799999999E-2</v>
      </c>
      <c r="Z72" s="100">
        <v>7.6657694700000001E-3</v>
      </c>
      <c r="AA72" s="100">
        <v>1.040288388E-2</v>
      </c>
      <c r="AB72" s="100">
        <v>4.7997625709999998E-2</v>
      </c>
      <c r="AC72" s="100">
        <v>2.2002017261000004</v>
      </c>
      <c r="AD72" s="100">
        <v>22.81249</v>
      </c>
      <c r="AE72" s="101"/>
      <c r="AF72" s="100" t="s">
        <v>444</v>
      </c>
      <c r="AG72" s="100" t="s">
        <v>444</v>
      </c>
      <c r="AH72" s="100" t="s">
        <v>444</v>
      </c>
      <c r="AI72" s="100" t="s">
        <v>444</v>
      </c>
      <c r="AJ72" s="100" t="s">
        <v>444</v>
      </c>
      <c r="AK72" s="100">
        <v>8133.4240000000009</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1.462525E-6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0.34470719999999999</v>
      </c>
      <c r="F80" s="100">
        <v>0.21445069999999999</v>
      </c>
      <c r="G80" s="100">
        <v>1.9278964649999999</v>
      </c>
      <c r="H80" s="100">
        <v>5.7349999999999998E-5</v>
      </c>
      <c r="I80" s="100">
        <v>2.8845039680463855E-2</v>
      </c>
      <c r="J80" s="100">
        <v>3.8741916863388674E-2</v>
      </c>
      <c r="K80" s="100">
        <v>4.5186759099999987E-2</v>
      </c>
      <c r="L80" s="100">
        <v>2.7789025448618E-5</v>
      </c>
      <c r="M80" s="100">
        <v>0.14248</v>
      </c>
      <c r="N80" s="100">
        <v>2.5038226050000008</v>
      </c>
      <c r="O80" s="100">
        <v>4.9039224753251995E-2</v>
      </c>
      <c r="P80" s="100">
        <v>5.5870940783954999E-2</v>
      </c>
      <c r="Q80" s="100">
        <v>0.340799185022227</v>
      </c>
      <c r="R80" s="100">
        <v>0.6809148317</v>
      </c>
      <c r="S80" s="100">
        <v>0.56667796960000005</v>
      </c>
      <c r="T80" s="100">
        <v>0.16604147999999999</v>
      </c>
      <c r="U80" s="100">
        <v>1.6999999999999999E-3</v>
      </c>
      <c r="V80" s="100">
        <v>14.0673031193</v>
      </c>
      <c r="W80" s="100">
        <v>0.26741611599999998</v>
      </c>
      <c r="X80" s="100">
        <v>1.3521400000000001E-4</v>
      </c>
      <c r="Y80" s="100">
        <v>1.3521400000000001E-4</v>
      </c>
      <c r="Z80" s="100">
        <v>1.3521400000000001E-4</v>
      </c>
      <c r="AA80" s="100">
        <v>1.3521400000000001E-4</v>
      </c>
      <c r="AB80" s="100">
        <v>5.4085600000000004E-4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7.2796787861199507E-3</v>
      </c>
      <c r="J81" s="100">
        <v>3.4253997114826205E-2</v>
      </c>
      <c r="K81" s="100">
        <v>0.10578752277402312</v>
      </c>
      <c r="L81" s="100">
        <v>3.4207524748810003E-6</v>
      </c>
      <c r="M81" s="100">
        <v>0.15026970386666669</v>
      </c>
      <c r="N81" s="100">
        <v>0.52297484208</v>
      </c>
      <c r="O81" s="100">
        <v>9.4000000000000004E-3</v>
      </c>
      <c r="P81" s="100">
        <v>5.4000000000000003E-3</v>
      </c>
      <c r="Q81" s="100">
        <v>1.51536E-2</v>
      </c>
      <c r="R81" s="100">
        <v>6.1505527999999997E-2</v>
      </c>
      <c r="S81" s="100">
        <v>1.24E-2</v>
      </c>
      <c r="T81" s="100">
        <v>9.4000000000000004E-3</v>
      </c>
      <c r="U81" s="100">
        <v>4.0000000000000001E-3</v>
      </c>
      <c r="V81" s="100">
        <v>0.56694832706823894</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14.71310309207489</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10839905</v>
      </c>
      <c r="AL82" s="99" t="s">
        <v>440</v>
      </c>
    </row>
    <row r="83" spans="1:38" ht="26.25" customHeight="1" thickBot="1" x14ac:dyDescent="0.3">
      <c r="A83" s="40" t="s">
        <v>53</v>
      </c>
      <c r="B83" s="51" t="s">
        <v>209</v>
      </c>
      <c r="C83" s="52" t="s">
        <v>210</v>
      </c>
      <c r="D83" s="42"/>
      <c r="E83" s="100">
        <v>6.8237359999999997E-2</v>
      </c>
      <c r="F83" s="100">
        <v>7.7681731220683281E-2</v>
      </c>
      <c r="G83" s="100">
        <v>8.5906320000000008E-2</v>
      </c>
      <c r="H83" s="100" t="s">
        <v>444</v>
      </c>
      <c r="I83" s="100">
        <v>1.2992846305170822E-2</v>
      </c>
      <c r="J83" s="100">
        <v>7.4918455538781167E-2</v>
      </c>
      <c r="K83" s="100">
        <v>0.38295743818097877</v>
      </c>
      <c r="L83" s="100">
        <v>5.5274058049473694E-4</v>
      </c>
      <c r="M83" s="100">
        <v>0.19154575999999998</v>
      </c>
      <c r="N83" s="100" t="s">
        <v>444</v>
      </c>
      <c r="O83" s="100" t="s">
        <v>444</v>
      </c>
      <c r="P83" s="100" t="s">
        <v>444</v>
      </c>
      <c r="Q83" s="100" t="s">
        <v>444</v>
      </c>
      <c r="R83" s="100" t="s">
        <v>444</v>
      </c>
      <c r="S83" s="100" t="s">
        <v>444</v>
      </c>
      <c r="T83" s="100" t="s">
        <v>444</v>
      </c>
      <c r="U83" s="100" t="s">
        <v>444</v>
      </c>
      <c r="V83" s="100" t="s">
        <v>444</v>
      </c>
      <c r="W83" s="100">
        <v>1.7313478E-2</v>
      </c>
      <c r="X83" s="100">
        <v>4.9365374999999997E-4</v>
      </c>
      <c r="Y83" s="100">
        <v>1.1186866634899999E-2</v>
      </c>
      <c r="Z83" s="100">
        <v>1.4860456059977E-2</v>
      </c>
      <c r="AA83" s="100">
        <v>3.5463180997700002E-4</v>
      </c>
      <c r="AB83" s="100">
        <v>2.6895608254800002E-2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0.11973482999999999</v>
      </c>
      <c r="F85" s="100">
        <v>16.422929954045763</v>
      </c>
      <c r="G85" s="100">
        <v>6.8289500000000003E-3</v>
      </c>
      <c r="H85" s="100">
        <v>1.8500000000000001E-3</v>
      </c>
      <c r="I85" s="100" t="s">
        <v>444</v>
      </c>
      <c r="J85" s="100" t="s">
        <v>444</v>
      </c>
      <c r="K85" s="100" t="s">
        <v>444</v>
      </c>
      <c r="L85" s="100" t="s">
        <v>444</v>
      </c>
      <c r="M85" s="100">
        <v>2.7465569999999998E-2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2.6681155476000002</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0.8761846757260392</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1089538</v>
      </c>
      <c r="AL87" s="29" t="s">
        <v>217</v>
      </c>
    </row>
    <row r="88" spans="1:38" ht="26.25" customHeight="1" thickBot="1" x14ac:dyDescent="0.3">
      <c r="A88" s="40" t="s">
        <v>206</v>
      </c>
      <c r="B88" s="46" t="s">
        <v>220</v>
      </c>
      <c r="C88" s="50" t="s">
        <v>221</v>
      </c>
      <c r="D88" s="42"/>
      <c r="E88" s="100">
        <v>1.4212000000000001E-2</v>
      </c>
      <c r="F88" s="100">
        <v>5.4458145487139999</v>
      </c>
      <c r="G88" s="100">
        <v>4.6599999999999994E-4</v>
      </c>
      <c r="H88" s="100">
        <v>5.8240000000000002E-3</v>
      </c>
      <c r="I88" s="100" t="s">
        <v>444</v>
      </c>
      <c r="J88" s="100" t="s">
        <v>444</v>
      </c>
      <c r="K88" s="100" t="s">
        <v>444</v>
      </c>
      <c r="L88" s="100" t="s">
        <v>444</v>
      </c>
      <c r="M88" s="100">
        <v>2.6976E-2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1.07682E-2</v>
      </c>
      <c r="F89" s="100">
        <v>3.6011489767000002</v>
      </c>
      <c r="G89" s="100">
        <v>2.9229999999999998E-3</v>
      </c>
      <c r="H89" s="100">
        <v>1.1000000000000001E-3</v>
      </c>
      <c r="I89" s="100" t="s">
        <v>444</v>
      </c>
      <c r="J89" s="100" t="s">
        <v>444</v>
      </c>
      <c r="K89" s="100" t="s">
        <v>444</v>
      </c>
      <c r="L89" s="100" t="s">
        <v>444</v>
      </c>
      <c r="M89" s="100">
        <v>9.9869999999999994E-3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3.2383337539889996</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2.7971999999999997E-3</v>
      </c>
      <c r="Y90" s="100">
        <v>1.4119200000000001E-3</v>
      </c>
      <c r="Z90" s="100">
        <v>1.4119200000000001E-3</v>
      </c>
      <c r="AA90" s="100">
        <v>1.4119200000000001E-3</v>
      </c>
      <c r="AB90" s="100">
        <v>7.0329600000000004E-3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4.2917916317787963E-2</v>
      </c>
      <c r="F91" s="100">
        <v>0.12502262455865945</v>
      </c>
      <c r="G91" s="100">
        <v>1.9729193387170389E-2</v>
      </c>
      <c r="H91" s="100">
        <v>0.17341827956013556</v>
      </c>
      <c r="I91" s="100">
        <v>0.67675848564547159</v>
      </c>
      <c r="J91" s="100">
        <v>0.75325372307589977</v>
      </c>
      <c r="K91" s="100">
        <v>0.76905337760769465</v>
      </c>
      <c r="L91" s="100">
        <v>2.6727704678449326E-3</v>
      </c>
      <c r="M91" s="100">
        <v>1.2422873807962189</v>
      </c>
      <c r="N91" s="100">
        <v>1.8461590863709625</v>
      </c>
      <c r="O91" s="100">
        <v>0.19500892422573346</v>
      </c>
      <c r="P91" s="100">
        <v>3.213752327239484E-3</v>
      </c>
      <c r="Q91" s="100">
        <v>3.267659929428391E-3</v>
      </c>
      <c r="R91" s="100">
        <v>0.34470730526050064</v>
      </c>
      <c r="S91" s="100">
        <v>13.57301873983122</v>
      </c>
      <c r="T91" s="100">
        <v>0.63862352749663176</v>
      </c>
      <c r="U91" s="100">
        <v>7.286037518244344E-2</v>
      </c>
      <c r="V91" s="100">
        <v>7.8520885341063407</v>
      </c>
      <c r="W91" s="100">
        <v>2.1998136138152782E-3</v>
      </c>
      <c r="X91" s="100">
        <v>2.4417935013349591E-3</v>
      </c>
      <c r="Y91" s="100">
        <v>9.8991628441687501E-4</v>
      </c>
      <c r="Z91" s="100">
        <v>9.8991628441687501E-4</v>
      </c>
      <c r="AA91" s="100">
        <v>9.8991628441687501E-4</v>
      </c>
      <c r="AB91" s="100">
        <v>5.4115423549855844E-3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1.465E-2</v>
      </c>
      <c r="F92" s="100">
        <v>0.76562174999999999</v>
      </c>
      <c r="G92" s="100">
        <v>6.0000000000000001E-3</v>
      </c>
      <c r="H92" s="100" t="s">
        <v>443</v>
      </c>
      <c r="I92" s="100" t="s">
        <v>445</v>
      </c>
      <c r="J92" s="100" t="s">
        <v>445</v>
      </c>
      <c r="K92" s="100" t="s">
        <v>443</v>
      </c>
      <c r="L92" s="100" t="s">
        <v>443</v>
      </c>
      <c r="M92" s="100">
        <v>6.6811499999999994E-3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352.01</v>
      </c>
      <c r="AL92" s="29" t="s">
        <v>229</v>
      </c>
    </row>
    <row r="93" spans="1:38" ht="26.25" customHeight="1" thickBot="1" x14ac:dyDescent="0.3">
      <c r="A93" s="40" t="s">
        <v>53</v>
      </c>
      <c r="B93" s="44" t="s">
        <v>230</v>
      </c>
      <c r="C93" s="41" t="s">
        <v>403</v>
      </c>
      <c r="D93" s="47"/>
      <c r="E93" s="100">
        <v>6.0318964789999999E-2</v>
      </c>
      <c r="F93" s="100">
        <v>3.311197452165187</v>
      </c>
      <c r="G93" s="100" t="s">
        <v>443</v>
      </c>
      <c r="H93" s="100" t="s">
        <v>443</v>
      </c>
      <c r="I93" s="100">
        <v>2.4525343211003105E-2</v>
      </c>
      <c r="J93" s="100">
        <v>7.9605349887171328E-2</v>
      </c>
      <c r="K93" s="100">
        <v>0.20275349656333955</v>
      </c>
      <c r="L93" s="100">
        <v>7.5966760426700005E-7</v>
      </c>
      <c r="M93" s="100">
        <v>9.7803179550000008E-2</v>
      </c>
      <c r="N93" s="100" t="s">
        <v>443</v>
      </c>
      <c r="O93" s="100" t="s">
        <v>444</v>
      </c>
      <c r="P93" s="100" t="s">
        <v>443</v>
      </c>
      <c r="Q93" s="100" t="s">
        <v>444</v>
      </c>
      <c r="R93" s="100" t="s">
        <v>444</v>
      </c>
      <c r="S93" s="100" t="s">
        <v>444</v>
      </c>
      <c r="T93" s="100" t="s">
        <v>444</v>
      </c>
      <c r="U93" s="100" t="s">
        <v>444</v>
      </c>
      <c r="V93" s="100" t="s">
        <v>444</v>
      </c>
      <c r="W93" s="100">
        <v>2.0348240000000002E-3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0.72344799999999998</v>
      </c>
      <c r="F95" s="100" t="s">
        <v>444</v>
      </c>
      <c r="G95" s="100">
        <v>6.7309999999999995E-2</v>
      </c>
      <c r="H95" s="100" t="s">
        <v>443</v>
      </c>
      <c r="I95" s="100" t="s">
        <v>445</v>
      </c>
      <c r="J95" s="100" t="s">
        <v>445</v>
      </c>
      <c r="K95" s="100" t="s">
        <v>445</v>
      </c>
      <c r="L95" s="100" t="s">
        <v>443</v>
      </c>
      <c r="M95" s="100">
        <v>1.3315220000000001</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21.606755144729998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6.2783000000000005E-2</v>
      </c>
      <c r="F98" s="100" t="s">
        <v>443</v>
      </c>
      <c r="G98" s="100" t="s">
        <v>443</v>
      </c>
      <c r="H98" s="100" t="s">
        <v>443</v>
      </c>
      <c r="I98" s="100">
        <v>7.3651855999999988E-2</v>
      </c>
      <c r="J98" s="100">
        <v>7.6718607999999994E-2</v>
      </c>
      <c r="K98" s="100">
        <v>8.4238199999999999E-2</v>
      </c>
      <c r="L98" s="100">
        <v>2.0622519679999997E-4</v>
      </c>
      <c r="M98" s="100" t="s">
        <v>443</v>
      </c>
      <c r="N98" s="100">
        <v>1.9219999999999999</v>
      </c>
      <c r="O98" s="100">
        <v>1.52E-2</v>
      </c>
      <c r="P98" s="100">
        <v>1.4E-2</v>
      </c>
      <c r="Q98" s="100">
        <v>0.03</v>
      </c>
      <c r="R98" s="100">
        <v>6.4051000000000011E-2</v>
      </c>
      <c r="S98" s="100">
        <v>0.115</v>
      </c>
      <c r="T98" s="100">
        <v>4.0231000000000003E-2</v>
      </c>
      <c r="U98" s="100" t="s">
        <v>443</v>
      </c>
      <c r="V98" s="100">
        <v>0.44600000000000001</v>
      </c>
      <c r="W98" s="100">
        <v>0.10546196199999999</v>
      </c>
      <c r="X98" s="100">
        <v>1.0724203999999999E-8</v>
      </c>
      <c r="Y98" s="100" t="s">
        <v>443</v>
      </c>
      <c r="Z98" s="100">
        <v>1.0724203999999999E-8</v>
      </c>
      <c r="AA98" s="100">
        <v>1.0724203999999999E-8</v>
      </c>
      <c r="AB98" s="100">
        <v>3.2172610999999998E-8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0.1743688329524149</v>
      </c>
      <c r="F99" s="100">
        <v>6.7315785089680507</v>
      </c>
      <c r="G99" s="100" t="s">
        <v>444</v>
      </c>
      <c r="H99" s="100">
        <v>6.0621723989176335</v>
      </c>
      <c r="I99" s="100">
        <v>5.5124274000000001E-2</v>
      </c>
      <c r="J99" s="100">
        <v>9.6464004999999992E-2</v>
      </c>
      <c r="K99" s="100">
        <v>0.21130212285714281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463.40600000000001</v>
      </c>
      <c r="AL99" s="29" t="s">
        <v>243</v>
      </c>
    </row>
    <row r="100" spans="1:38" ht="26.25" customHeight="1" thickBot="1" x14ac:dyDescent="0.3">
      <c r="A100" s="40" t="s">
        <v>241</v>
      </c>
      <c r="B100" s="40" t="s">
        <v>244</v>
      </c>
      <c r="C100" s="41" t="s">
        <v>406</v>
      </c>
      <c r="D100" s="54"/>
      <c r="E100" s="100">
        <v>0.57052401442816769</v>
      </c>
      <c r="F100" s="100">
        <v>13.54278341457645</v>
      </c>
      <c r="G100" s="100" t="s">
        <v>444</v>
      </c>
      <c r="H100" s="100">
        <v>13.648990838062169</v>
      </c>
      <c r="I100" s="100">
        <v>0.13077419230000001</v>
      </c>
      <c r="J100" s="100">
        <v>0.21652171707999998</v>
      </c>
      <c r="K100" s="100">
        <v>0.47090302395240702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2148.8320880000001</v>
      </c>
      <c r="AL100" s="29" t="s">
        <v>243</v>
      </c>
    </row>
    <row r="101" spans="1:38" ht="26.25" customHeight="1" thickBot="1" x14ac:dyDescent="0.3">
      <c r="A101" s="40" t="s">
        <v>241</v>
      </c>
      <c r="B101" s="40" t="s">
        <v>245</v>
      </c>
      <c r="C101" s="41" t="s">
        <v>246</v>
      </c>
      <c r="D101" s="54"/>
      <c r="E101" s="100">
        <v>1.5465926433817258E-3</v>
      </c>
      <c r="F101" s="100">
        <v>2.9211943000196968E-2</v>
      </c>
      <c r="G101" s="100" t="s">
        <v>444</v>
      </c>
      <c r="H101" s="100">
        <v>7.4563015174383518E-2</v>
      </c>
      <c r="I101" s="100">
        <v>1.69155E-3</v>
      </c>
      <c r="J101" s="100">
        <v>5.07465E-3</v>
      </c>
      <c r="K101" s="100">
        <v>1.184085E-2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104.705</v>
      </c>
      <c r="AL101" s="29" t="s">
        <v>243</v>
      </c>
    </row>
    <row r="102" spans="1:38" ht="26.25" customHeight="1" thickBot="1" x14ac:dyDescent="0.3">
      <c r="A102" s="40" t="s">
        <v>241</v>
      </c>
      <c r="B102" s="40" t="s">
        <v>247</v>
      </c>
      <c r="C102" s="41" t="s">
        <v>384</v>
      </c>
      <c r="D102" s="54"/>
      <c r="E102" s="100">
        <v>3.8310864099938932E-2</v>
      </c>
      <c r="F102" s="100">
        <v>1.5726461016655933</v>
      </c>
      <c r="G102" s="100" t="s">
        <v>444</v>
      </c>
      <c r="H102" s="100">
        <v>17.037074156316066</v>
      </c>
      <c r="I102" s="100">
        <v>4.2009613209999998E-2</v>
      </c>
      <c r="J102" s="100">
        <v>0.61571339679999992</v>
      </c>
      <c r="K102" s="100">
        <v>4.0488264372741183</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6616.9491999999991</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4.7287556562191783E-4</v>
      </c>
      <c r="F104" s="100">
        <v>1.926850531506849E-2</v>
      </c>
      <c r="G104" s="100" t="s">
        <v>444</v>
      </c>
      <c r="H104" s="100">
        <v>4.1420639586608216E-2</v>
      </c>
      <c r="I104" s="100">
        <v>1.962984E-4</v>
      </c>
      <c r="J104" s="100">
        <v>6.4565600000000009E-4</v>
      </c>
      <c r="K104" s="100">
        <v>1.5065206666666669E-3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30.880000000000003</v>
      </c>
      <c r="AL104" s="29" t="s">
        <v>243</v>
      </c>
    </row>
    <row r="105" spans="1:38" ht="26.25" customHeight="1" thickBot="1" x14ac:dyDescent="0.3">
      <c r="A105" s="40" t="s">
        <v>241</v>
      </c>
      <c r="B105" s="40" t="s">
        <v>252</v>
      </c>
      <c r="C105" s="41" t="s">
        <v>253</v>
      </c>
      <c r="D105" s="54"/>
      <c r="E105" s="100">
        <v>1.8406399601954337E-2</v>
      </c>
      <c r="F105" s="100">
        <v>0.4355100461424658</v>
      </c>
      <c r="G105" s="100" t="s">
        <v>444</v>
      </c>
      <c r="H105" s="100">
        <v>0.31274964202118716</v>
      </c>
      <c r="I105" s="100">
        <v>7.2315399999999998E-3</v>
      </c>
      <c r="J105" s="100">
        <v>1.1388929999999998E-2</v>
      </c>
      <c r="K105" s="100">
        <v>2.4768769999999999E-2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61.349000000000004</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4.133637516338437E-2</v>
      </c>
      <c r="F107" s="100">
        <v>1.7183545550000003</v>
      </c>
      <c r="G107" s="100" t="s">
        <v>444</v>
      </c>
      <c r="H107" s="100">
        <v>1.4729711615670786</v>
      </c>
      <c r="I107" s="100">
        <v>1.5406112600000001E-2</v>
      </c>
      <c r="J107" s="100">
        <v>0.27932014199999999</v>
      </c>
      <c r="K107" s="100">
        <v>1.3267706744999999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10414.270000000002</v>
      </c>
      <c r="AL107" s="29" t="s">
        <v>243</v>
      </c>
    </row>
    <row r="108" spans="1:38" ht="26.25" customHeight="1" thickBot="1" x14ac:dyDescent="0.3">
      <c r="A108" s="40" t="s">
        <v>241</v>
      </c>
      <c r="B108" s="40" t="s">
        <v>257</v>
      </c>
      <c r="C108" s="41" t="s">
        <v>378</v>
      </c>
      <c r="D108" s="54"/>
      <c r="E108" s="100">
        <v>0.50449579839307979</v>
      </c>
      <c r="F108" s="100">
        <v>2.3440423155680001</v>
      </c>
      <c r="G108" s="100" t="s">
        <v>444</v>
      </c>
      <c r="H108" s="100">
        <v>3.1292800198322266</v>
      </c>
      <c r="I108" s="100">
        <v>3.7982593991999998E-2</v>
      </c>
      <c r="J108" s="100">
        <v>0.49923046892</v>
      </c>
      <c r="K108" s="100">
        <v>0.99846093784000001</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21704.095495999998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6.7537177197451526E-3</v>
      </c>
      <c r="F110" s="100">
        <v>0.24739199810000001</v>
      </c>
      <c r="G110" s="100" t="s">
        <v>444</v>
      </c>
      <c r="H110" s="100">
        <v>0.16066468906420625</v>
      </c>
      <c r="I110" s="100">
        <v>1.3377801100000001E-2</v>
      </c>
      <c r="J110" s="100">
        <v>6.1443014000000004E-2</v>
      </c>
      <c r="K110" s="100">
        <v>6.1443214000000003E-2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505.92189999999999</v>
      </c>
      <c r="AL110" s="29" t="s">
        <v>243</v>
      </c>
    </row>
    <row r="111" spans="1:38" ht="26.25" customHeight="1" thickBot="1" x14ac:dyDescent="0.3">
      <c r="A111" s="40" t="s">
        <v>241</v>
      </c>
      <c r="B111" s="40" t="s">
        <v>260</v>
      </c>
      <c r="C111" s="41" t="s">
        <v>374</v>
      </c>
      <c r="D111" s="54"/>
      <c r="E111" s="100">
        <v>6.4499999999999996E-5</v>
      </c>
      <c r="F111" s="100">
        <v>8.1656311999999995E-2</v>
      </c>
      <c r="G111" s="100" t="s">
        <v>444</v>
      </c>
      <c r="H111" s="100">
        <v>5.4257612999999996E-2</v>
      </c>
      <c r="I111" s="100">
        <v>1.7373719999999999E-4</v>
      </c>
      <c r="J111" s="100">
        <v>3.3092799999999997E-4</v>
      </c>
      <c r="K111" s="100">
        <v>7.4458800000000002E-4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64.5</v>
      </c>
      <c r="AL111" s="29" t="s">
        <v>243</v>
      </c>
    </row>
    <row r="112" spans="1:38" ht="26.25" customHeight="1" thickBot="1" x14ac:dyDescent="0.3">
      <c r="A112" s="40" t="s">
        <v>261</v>
      </c>
      <c r="B112" s="40" t="s">
        <v>262</v>
      </c>
      <c r="C112" s="41" t="s">
        <v>263</v>
      </c>
      <c r="D112" s="42"/>
      <c r="E112" s="100">
        <v>5.9696382332324891</v>
      </c>
      <c r="F112" s="100" t="s">
        <v>444</v>
      </c>
      <c r="G112" s="100" t="s">
        <v>444</v>
      </c>
      <c r="H112" s="100">
        <v>5.0020811771016369</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149240956.23081231</v>
      </c>
      <c r="AL112" s="29" t="s">
        <v>416</v>
      </c>
    </row>
    <row r="113" spans="1:38" ht="26.25" customHeight="1" thickBot="1" x14ac:dyDescent="0.3">
      <c r="A113" s="40" t="s">
        <v>261</v>
      </c>
      <c r="B113" s="55" t="s">
        <v>264</v>
      </c>
      <c r="C113" s="56" t="s">
        <v>265</v>
      </c>
      <c r="D113" s="42"/>
      <c r="E113" s="100">
        <v>6.4159427074074475</v>
      </c>
      <c r="F113" s="100">
        <v>1.453839155827225</v>
      </c>
      <c r="G113" s="100" t="s">
        <v>444</v>
      </c>
      <c r="H113" s="100">
        <v>14.852321045529347</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117389054.66846418</v>
      </c>
      <c r="AL113" s="97" t="s">
        <v>432</v>
      </c>
    </row>
    <row r="114" spans="1:38" ht="26.25" customHeight="1" thickBot="1" x14ac:dyDescent="0.3">
      <c r="A114" s="40" t="s">
        <v>261</v>
      </c>
      <c r="B114" s="55" t="s">
        <v>266</v>
      </c>
      <c r="C114" s="56" t="s">
        <v>385</v>
      </c>
      <c r="D114" s="42"/>
      <c r="E114" s="100">
        <v>2.0414000000000002E-2</v>
      </c>
      <c r="F114" s="100" t="s">
        <v>444</v>
      </c>
      <c r="G114" s="100" t="s">
        <v>444</v>
      </c>
      <c r="H114" s="100">
        <v>1.0328509999999999E-2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510349.53831136745</v>
      </c>
      <c r="AL114" s="29" t="s">
        <v>410</v>
      </c>
    </row>
    <row r="115" spans="1:38" ht="26.25" customHeight="1" thickBot="1" x14ac:dyDescent="0.3">
      <c r="A115" s="40" t="s">
        <v>261</v>
      </c>
      <c r="B115" s="55" t="s">
        <v>267</v>
      </c>
      <c r="C115" s="56" t="s">
        <v>268</v>
      </c>
      <c r="D115" s="42"/>
      <c r="E115" s="100">
        <v>3.4694363199999995E-2</v>
      </c>
      <c r="F115" s="100" t="s">
        <v>444</v>
      </c>
      <c r="G115" s="100" t="s">
        <v>444</v>
      </c>
      <c r="H115" s="100">
        <v>3.5574076400000001E-2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867358.76369949977</v>
      </c>
      <c r="AL115" s="29" t="s">
        <v>410</v>
      </c>
    </row>
    <row r="116" spans="1:38" ht="26.25" customHeight="1" thickBot="1" x14ac:dyDescent="0.3">
      <c r="A116" s="40" t="s">
        <v>261</v>
      </c>
      <c r="B116" s="40" t="s">
        <v>269</v>
      </c>
      <c r="C116" s="46" t="s">
        <v>407</v>
      </c>
      <c r="D116" s="42"/>
      <c r="E116" s="100" t="s">
        <v>445</v>
      </c>
      <c r="F116" s="100">
        <v>5.9105387617837603E-2</v>
      </c>
      <c r="G116" s="100" t="s">
        <v>444</v>
      </c>
      <c r="H116" s="100">
        <v>7.108333032899762</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70223154.213922769</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7.4710289799999996E-2</v>
      </c>
      <c r="J119" s="100">
        <v>1.3389841143000001</v>
      </c>
      <c r="K119" s="100">
        <v>1.3389841143000001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1358019.05</v>
      </c>
      <c r="AL119" s="29" t="s">
        <v>410</v>
      </c>
    </row>
    <row r="120" spans="1:38" ht="26.25" customHeight="1" thickBot="1" x14ac:dyDescent="0.3">
      <c r="A120" s="40" t="s">
        <v>261</v>
      </c>
      <c r="B120" s="40" t="s">
        <v>275</v>
      </c>
      <c r="C120" s="41" t="s">
        <v>276</v>
      </c>
      <c r="D120" s="42"/>
      <c r="E120" s="100" t="s">
        <v>444</v>
      </c>
      <c r="F120" s="100" t="s">
        <v>444</v>
      </c>
      <c r="G120" s="100" t="s">
        <v>444</v>
      </c>
      <c r="H120" s="100">
        <v>0.67681721829999997</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22.665169000000002</v>
      </c>
      <c r="AL120" s="97" t="s">
        <v>433</v>
      </c>
    </row>
    <row r="121" spans="1:38" ht="26.25" customHeight="1" thickBot="1" x14ac:dyDescent="0.3">
      <c r="A121" s="40" t="s">
        <v>261</v>
      </c>
      <c r="B121" s="40" t="s">
        <v>277</v>
      </c>
      <c r="C121" s="46" t="s">
        <v>278</v>
      </c>
      <c r="D121" s="43"/>
      <c r="E121" s="100" t="s">
        <v>444</v>
      </c>
      <c r="F121" s="100">
        <v>1.2135045571999941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1411051.8099999931</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8.0160000000000006E-3</v>
      </c>
      <c r="F125" s="100">
        <v>0.77799654730000001</v>
      </c>
      <c r="G125" s="100">
        <v>1.07E-4</v>
      </c>
      <c r="H125" s="100" t="s">
        <v>443</v>
      </c>
      <c r="I125" s="100">
        <v>1.6603759E-5</v>
      </c>
      <c r="J125" s="100">
        <v>1.10914037E-4</v>
      </c>
      <c r="K125" s="100">
        <v>2.34723649E-4</v>
      </c>
      <c r="L125" s="100" t="s">
        <v>443</v>
      </c>
      <c r="M125" s="100">
        <v>1.7856E-2</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781.50157599999989</v>
      </c>
      <c r="AL125" s="29" t="s">
        <v>421</v>
      </c>
    </row>
    <row r="126" spans="1:38" ht="26.25" customHeight="1" thickBot="1" x14ac:dyDescent="0.3">
      <c r="A126" s="40" t="s">
        <v>286</v>
      </c>
      <c r="B126" s="40" t="s">
        <v>289</v>
      </c>
      <c r="C126" s="41" t="s">
        <v>290</v>
      </c>
      <c r="D126" s="42"/>
      <c r="E126" s="100" t="s">
        <v>443</v>
      </c>
      <c r="F126" s="100">
        <v>2.4919073850000001E-2</v>
      </c>
      <c r="G126" s="100" t="s">
        <v>444</v>
      </c>
      <c r="H126" s="100">
        <v>0.36786686400000002</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1532.7786000000001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1.498907E-2</v>
      </c>
      <c r="F128" s="100">
        <v>6.3736999999999995E-4</v>
      </c>
      <c r="G128" s="100">
        <v>1.6362600000000001E-3</v>
      </c>
      <c r="H128" s="100">
        <v>4.0840000000000002E-5</v>
      </c>
      <c r="I128" s="100">
        <v>1.4698000000000001E-4</v>
      </c>
      <c r="J128" s="100">
        <v>1.4698000000000001E-4</v>
      </c>
      <c r="K128" s="100">
        <v>1.4698000000000001E-4</v>
      </c>
      <c r="L128" s="100">
        <v>5.13E-6</v>
      </c>
      <c r="M128" s="100">
        <v>5.7822100000000003E-3</v>
      </c>
      <c r="N128" s="100">
        <v>6.1290999999999993E-4</v>
      </c>
      <c r="O128" s="100">
        <v>1.8920000000000002E-4</v>
      </c>
      <c r="P128" s="100">
        <v>1.9470999999999998E-4</v>
      </c>
      <c r="Q128" s="100">
        <v>9.8784999999999997E-4</v>
      </c>
      <c r="R128" s="100">
        <v>3.4788999999999995E-4</v>
      </c>
      <c r="S128" s="100">
        <v>1.2402899999999998E-3</v>
      </c>
      <c r="T128" s="100">
        <v>1.8945500000000001E-3</v>
      </c>
      <c r="U128" s="100">
        <v>3.7597999999999999E-4</v>
      </c>
      <c r="V128" s="100">
        <v>3.1531009999999998E-2</v>
      </c>
      <c r="W128" s="100">
        <v>3.8216600000000002E-3</v>
      </c>
      <c r="X128" s="100">
        <v>1.4474000000000001E-7</v>
      </c>
      <c r="Y128" s="100">
        <v>3.0842999999999996E-7</v>
      </c>
      <c r="Z128" s="100">
        <v>1.6369000000000001E-7</v>
      </c>
      <c r="AA128" s="100">
        <v>1.9988000000000001E-7</v>
      </c>
      <c r="AB128" s="100">
        <v>8.1674999999999995E-7</v>
      </c>
      <c r="AC128" s="100">
        <v>7.7999999999999999E-4</v>
      </c>
      <c r="AD128" s="100">
        <v>6.8199999999999997E-3</v>
      </c>
      <c r="AE128" s="101"/>
      <c r="AF128" s="100" t="s">
        <v>444</v>
      </c>
      <c r="AG128" s="100" t="s">
        <v>444</v>
      </c>
      <c r="AH128" s="100" t="s">
        <v>444</v>
      </c>
      <c r="AI128" s="100" t="s">
        <v>444</v>
      </c>
      <c r="AJ128" s="100" t="s">
        <v>444</v>
      </c>
      <c r="AK128" s="100">
        <v>17.231000000000002</v>
      </c>
      <c r="AL128" s="29" t="s">
        <v>298</v>
      </c>
    </row>
    <row r="129" spans="1:38" ht="26.25" customHeight="1" thickBot="1" x14ac:dyDescent="0.3">
      <c r="A129" s="40" t="s">
        <v>286</v>
      </c>
      <c r="B129" s="44" t="s">
        <v>296</v>
      </c>
      <c r="C129" s="52" t="s">
        <v>297</v>
      </c>
      <c r="D129" s="42"/>
      <c r="E129" s="100">
        <v>0.59172886800000002</v>
      </c>
      <c r="F129" s="100">
        <v>0.156910055056</v>
      </c>
      <c r="G129" s="100">
        <v>2.5941549999999999E-3</v>
      </c>
      <c r="H129" s="100">
        <v>1.0499999999999999E-4</v>
      </c>
      <c r="I129" s="100">
        <v>2.8272980000000003E-2</v>
      </c>
      <c r="J129" s="100">
        <v>2.836437E-2</v>
      </c>
      <c r="K129" s="100">
        <v>2.8475E-2</v>
      </c>
      <c r="L129" s="100">
        <v>2.2151140999999999E-2</v>
      </c>
      <c r="M129" s="100">
        <v>0.83345446800000011</v>
      </c>
      <c r="N129" s="100">
        <v>6.4000000000000003E-3</v>
      </c>
      <c r="O129" s="100">
        <v>3.0423420565100002E-3</v>
      </c>
      <c r="P129" s="100">
        <v>4.4000000000000002E-4</v>
      </c>
      <c r="Q129" s="100">
        <v>3.4399999999999999E-3</v>
      </c>
      <c r="R129" s="100">
        <v>2.3689999999999999E-2</v>
      </c>
      <c r="S129" s="100">
        <v>3.3800000000000002E-3</v>
      </c>
      <c r="T129" s="100">
        <v>4.5999999999999999E-3</v>
      </c>
      <c r="U129" s="100">
        <v>1.9607969999999998E-3</v>
      </c>
      <c r="V129" s="100">
        <v>5.4210270000000001E-3</v>
      </c>
      <c r="W129" s="100">
        <v>7.9788850000000008E-2</v>
      </c>
      <c r="X129" s="100" t="s">
        <v>443</v>
      </c>
      <c r="Y129" s="100" t="s">
        <v>443</v>
      </c>
      <c r="Z129" s="100" t="s">
        <v>443</v>
      </c>
      <c r="AA129" s="100" t="s">
        <v>443</v>
      </c>
      <c r="AB129" s="100" t="s">
        <v>443</v>
      </c>
      <c r="AC129" s="100">
        <v>1.0503003999999998</v>
      </c>
      <c r="AD129" s="100" t="s">
        <v>443</v>
      </c>
      <c r="AE129" s="101"/>
      <c r="AF129" s="100" t="s">
        <v>444</v>
      </c>
      <c r="AG129" s="100" t="s">
        <v>444</v>
      </c>
      <c r="AH129" s="100" t="s">
        <v>444</v>
      </c>
      <c r="AI129" s="100" t="s">
        <v>444</v>
      </c>
      <c r="AJ129" s="100" t="s">
        <v>444</v>
      </c>
      <c r="AK129" s="100">
        <v>26.050630000000002</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1.4181755000000001E-2</v>
      </c>
      <c r="F133" s="100">
        <v>2.2347300000000002E-4</v>
      </c>
      <c r="G133" s="100">
        <v>1.9424729999999999E-3</v>
      </c>
      <c r="H133" s="100" t="s">
        <v>443</v>
      </c>
      <c r="I133" s="100">
        <v>7.6838162824242407E-4</v>
      </c>
      <c r="J133" s="100">
        <v>7.6838162824242407E-4</v>
      </c>
      <c r="K133" s="100">
        <v>8.3473868824242401E-4</v>
      </c>
      <c r="L133" s="100" t="s">
        <v>443</v>
      </c>
      <c r="M133" s="100">
        <v>2.4066000000000001E-3</v>
      </c>
      <c r="N133" s="100">
        <v>5.1621362999999993E-4</v>
      </c>
      <c r="O133" s="100">
        <v>8.6468630000000003E-5</v>
      </c>
      <c r="P133" s="100">
        <v>3.2918627902452001E-2</v>
      </c>
      <c r="Q133" s="100">
        <v>2.3395681000000002E-4</v>
      </c>
      <c r="R133" s="100">
        <v>2.3310076000000003E-4</v>
      </c>
      <c r="S133" s="100">
        <v>2.1367403E-4</v>
      </c>
      <c r="T133" s="100">
        <v>2.9790692999999999E-4</v>
      </c>
      <c r="U133" s="100">
        <v>3.4001338000000001E-4</v>
      </c>
      <c r="V133" s="100">
        <v>2.7524645200000001E-3</v>
      </c>
      <c r="W133" s="100">
        <v>2.7838380000000003E-3</v>
      </c>
      <c r="X133" s="100">
        <v>2.2690720000000002E-7</v>
      </c>
      <c r="Y133" s="100">
        <v>1.2394241000000002E-7</v>
      </c>
      <c r="Z133" s="100">
        <v>1.1069924E-7</v>
      </c>
      <c r="AA133" s="100">
        <v>1.2015579000000001E-7</v>
      </c>
      <c r="AB133" s="100">
        <v>5.8170463999999997E-7</v>
      </c>
      <c r="AC133" s="100">
        <v>2.57815E-3</v>
      </c>
      <c r="AD133" s="100">
        <v>7.0496099999999996E-3</v>
      </c>
      <c r="AE133" s="101"/>
      <c r="AF133" s="100" t="s">
        <v>444</v>
      </c>
      <c r="AG133" s="100" t="s">
        <v>444</v>
      </c>
      <c r="AH133" s="100" t="s">
        <v>444</v>
      </c>
      <c r="AI133" s="100" t="s">
        <v>444</v>
      </c>
      <c r="AJ133" s="100" t="s">
        <v>444</v>
      </c>
      <c r="AK133" s="100">
        <v>50809</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5.84521273720209E-2</v>
      </c>
      <c r="F135" s="100">
        <v>2.2608841720000002E-2</v>
      </c>
      <c r="G135" s="100">
        <v>2.0219289342523002E-3</v>
      </c>
      <c r="H135" s="100" t="s">
        <v>443</v>
      </c>
      <c r="I135" s="100">
        <v>7.7017111222882906E-2</v>
      </c>
      <c r="J135" s="100">
        <v>8.2899086304344102E-2</v>
      </c>
      <c r="K135" s="100">
        <v>8.5288638681187703E-2</v>
      </c>
      <c r="L135" s="100">
        <v>3.2347186713610802E-2</v>
      </c>
      <c r="M135" s="100">
        <v>1.0262208399936901</v>
      </c>
      <c r="N135" s="100">
        <v>9.0067743434880006E-3</v>
      </c>
      <c r="O135" s="100">
        <v>1.8381172129569999E-3</v>
      </c>
      <c r="P135" s="100" t="s">
        <v>443</v>
      </c>
      <c r="Q135" s="100">
        <v>7.5362805731219997E-3</v>
      </c>
      <c r="R135" s="100">
        <v>1.8381172129600001E-4</v>
      </c>
      <c r="S135" s="100">
        <v>3.6762344259130002E-3</v>
      </c>
      <c r="T135" s="100" t="s">
        <v>443</v>
      </c>
      <c r="U135" s="100">
        <v>1.2866820490699999E-3</v>
      </c>
      <c r="V135" s="100">
        <v>0.32222194743129801</v>
      </c>
      <c r="W135" s="100">
        <v>11.78487602</v>
      </c>
      <c r="X135" s="100">
        <v>1.6284114870000001E-2</v>
      </c>
      <c r="Y135" s="100">
        <v>2.145865223E-2</v>
      </c>
      <c r="Z135" s="100">
        <v>9.0080513930000002E-3</v>
      </c>
      <c r="AA135" s="100">
        <v>1.231985381E-2</v>
      </c>
      <c r="AB135" s="100">
        <v>5.9070672310000003E-2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1.0335692181999999E-2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689046473.51956987</v>
      </c>
      <c r="AL136" s="98" t="s">
        <v>436</v>
      </c>
    </row>
    <row r="137" spans="1:38" ht="26.25" customHeight="1" thickBot="1" x14ac:dyDescent="0.3">
      <c r="A137" s="40" t="s">
        <v>286</v>
      </c>
      <c r="B137" s="40" t="s">
        <v>313</v>
      </c>
      <c r="C137" s="41" t="s">
        <v>314</v>
      </c>
      <c r="D137" s="42"/>
      <c r="E137" s="100">
        <v>2.9999999999999997E-4</v>
      </c>
      <c r="F137" s="100" t="s">
        <v>445</v>
      </c>
      <c r="G137" s="100">
        <v>5.0000000000000002E-5</v>
      </c>
      <c r="H137" s="100" t="s">
        <v>443</v>
      </c>
      <c r="I137" s="100" t="s">
        <v>444</v>
      </c>
      <c r="J137" s="100" t="s">
        <v>444</v>
      </c>
      <c r="K137" s="100" t="s">
        <v>444</v>
      </c>
      <c r="L137" s="100" t="s">
        <v>444</v>
      </c>
      <c r="M137" s="100">
        <v>2.5400000000000002E-3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1.5310000000000001E-5</v>
      </c>
      <c r="F139" s="100">
        <v>1.6415199999999998E-2</v>
      </c>
      <c r="G139" s="100">
        <v>0.04</v>
      </c>
      <c r="H139" s="100">
        <v>6.9499999999997342E-4</v>
      </c>
      <c r="I139" s="100">
        <v>0.67965664887590305</v>
      </c>
      <c r="J139" s="100">
        <v>0.68136094887590293</v>
      </c>
      <c r="K139" s="100">
        <v>0.68356004887590294</v>
      </c>
      <c r="L139" s="100">
        <v>2.6013000000000002E-4</v>
      </c>
      <c r="M139" s="100" t="s">
        <v>443</v>
      </c>
      <c r="N139" s="100">
        <v>2.4290733163730999E-2</v>
      </c>
      <c r="O139" s="100">
        <v>4.9841974032249995E-3</v>
      </c>
      <c r="P139" s="100">
        <v>9.9750174032249995E-3</v>
      </c>
      <c r="Q139" s="100">
        <v>6.9941262449039997E-3</v>
      </c>
      <c r="R139" s="100">
        <v>6.3664035506669995E-3</v>
      </c>
      <c r="S139" s="100">
        <v>1.6830901637417999E-2</v>
      </c>
      <c r="T139" s="100">
        <v>1.41255E-3</v>
      </c>
      <c r="U139" s="100">
        <v>8.1999999999999998E-4</v>
      </c>
      <c r="V139" s="100">
        <v>0.28206081999999999</v>
      </c>
      <c r="W139" s="100">
        <v>6.7266697369999999</v>
      </c>
      <c r="X139" s="100">
        <v>2.6124999999999999E-7</v>
      </c>
      <c r="Y139" s="100">
        <v>4.5908000000000001E-7</v>
      </c>
      <c r="Z139" s="100">
        <v>3.5387000000000003E-7</v>
      </c>
      <c r="AA139" s="100">
        <v>3.7300000000000002E-7</v>
      </c>
      <c r="AB139" s="100">
        <v>1.4472000000000001E-6</v>
      </c>
      <c r="AC139" s="100" t="s">
        <v>444</v>
      </c>
      <c r="AD139" s="100" t="s">
        <v>444</v>
      </c>
      <c r="AE139" s="101"/>
      <c r="AF139" s="100" t="s">
        <v>444</v>
      </c>
      <c r="AG139" s="100" t="s">
        <v>444</v>
      </c>
      <c r="AH139" s="100" t="s">
        <v>444</v>
      </c>
      <c r="AI139" s="100" t="s">
        <v>444</v>
      </c>
      <c r="AJ139" s="100" t="s">
        <v>444</v>
      </c>
      <c r="AK139" s="100">
        <v>1267</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249.80525820567328</v>
      </c>
      <c r="F141" s="102">
        <f t="shared" ref="F141:AD141" si="0">SUM(F14:F140)</f>
        <v>145.49206910821275</v>
      </c>
      <c r="G141" s="102">
        <f t="shared" si="0"/>
        <v>60.609000267483587</v>
      </c>
      <c r="H141" s="102">
        <f t="shared" si="0"/>
        <v>74.682942720869178</v>
      </c>
      <c r="I141" s="102">
        <f t="shared" si="0"/>
        <v>30.403495751870938</v>
      </c>
      <c r="J141" s="102">
        <f t="shared" si="0"/>
        <v>39.552282722477777</v>
      </c>
      <c r="K141" s="102">
        <f t="shared" si="0"/>
        <v>56.935058557659694</v>
      </c>
      <c r="L141" s="102">
        <f t="shared" si="0"/>
        <v>6.8390804768372924</v>
      </c>
      <c r="M141" s="102">
        <f t="shared" si="0"/>
        <v>497.16553528198631</v>
      </c>
      <c r="N141" s="102">
        <f t="shared" si="0"/>
        <v>46.531621812534553</v>
      </c>
      <c r="O141" s="102">
        <f t="shared" si="0"/>
        <v>1.9565933856234543</v>
      </c>
      <c r="P141" s="102">
        <f t="shared" si="0"/>
        <v>1.7246874293091417</v>
      </c>
      <c r="Q141" s="102">
        <f t="shared" si="0"/>
        <v>1.9431653232838837</v>
      </c>
      <c r="R141" s="102">
        <f>SUM(R14:R140)</f>
        <v>16.25679020647803</v>
      </c>
      <c r="S141" s="102">
        <f t="shared" si="0"/>
        <v>102.17706470500848</v>
      </c>
      <c r="T141" s="102">
        <f t="shared" si="0"/>
        <v>10.457553346340617</v>
      </c>
      <c r="U141" s="102">
        <f t="shared" si="0"/>
        <v>11.603237515133278</v>
      </c>
      <c r="V141" s="102">
        <f t="shared" si="0"/>
        <v>121.52264386453622</v>
      </c>
      <c r="W141" s="102">
        <f t="shared" si="0"/>
        <v>51.322010008455557</v>
      </c>
      <c r="X141" s="102">
        <f t="shared" si="0"/>
        <v>5.4341386914030139</v>
      </c>
      <c r="Y141" s="102">
        <f t="shared" si="0"/>
        <v>4.7698566088048251</v>
      </c>
      <c r="Z141" s="102">
        <f t="shared" si="0"/>
        <v>2.4142884084642504</v>
      </c>
      <c r="AA141" s="102">
        <f t="shared" si="0"/>
        <v>2.500675475599806</v>
      </c>
      <c r="AB141" s="102">
        <f t="shared" si="0"/>
        <v>15.118956678527271</v>
      </c>
      <c r="AC141" s="102">
        <f t="shared" si="0"/>
        <v>11.600074431286052</v>
      </c>
      <c r="AD141" s="102">
        <f t="shared" si="0"/>
        <v>116.17133847665222</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47.346690216859216</v>
      </c>
      <c r="F143" s="100">
        <v>5.5423364164121018</v>
      </c>
      <c r="G143" s="100">
        <v>6.4252303525790852E-2</v>
      </c>
      <c r="H143" s="100">
        <v>0.97171562513847509</v>
      </c>
      <c r="I143" s="100">
        <v>2.4388133881300065</v>
      </c>
      <c r="J143" s="100">
        <v>2.4388133881300065</v>
      </c>
      <c r="K143" s="100">
        <v>2.4388133881300065</v>
      </c>
      <c r="L143" s="100">
        <v>2.0292038504257404</v>
      </c>
      <c r="M143" s="100">
        <v>48.548040495251001</v>
      </c>
      <c r="N143" s="100">
        <v>3.3092963238634111E-3</v>
      </c>
      <c r="O143" s="100">
        <v>3.717815756214991E-4</v>
      </c>
      <c r="P143" s="100">
        <v>2.664261475489204E-2</v>
      </c>
      <c r="Q143" s="100">
        <v>6.4143329315510269E-4</v>
      </c>
      <c r="R143" s="100">
        <v>3.4912897165307967E-2</v>
      </c>
      <c r="S143" s="100">
        <v>2.369333559076614E-2</v>
      </c>
      <c r="T143" s="100">
        <v>3.0190741738044171E-3</v>
      </c>
      <c r="U143" s="100">
        <v>5.3930343506720805E-4</v>
      </c>
      <c r="V143" s="100">
        <v>9.4010722569460664E-2</v>
      </c>
      <c r="W143" s="100">
        <v>3.6309041</v>
      </c>
      <c r="X143" s="100">
        <v>0.11040704459289999</v>
      </c>
      <c r="Y143" s="100">
        <v>0.12394316069389999</v>
      </c>
      <c r="Z143" s="100">
        <v>9.6666579151199999E-2</v>
      </c>
      <c r="AA143" s="100">
        <v>0.10461805108110001</v>
      </c>
      <c r="AB143" s="100">
        <v>0.43563483551909998</v>
      </c>
      <c r="AC143" s="100">
        <v>3.6309046000000001E-3</v>
      </c>
      <c r="AD143" s="100">
        <v>7.26594E-4</v>
      </c>
      <c r="AE143" s="108"/>
      <c r="AF143" s="100">
        <v>179560.86256203189</v>
      </c>
      <c r="AG143" s="100" t="s">
        <v>444</v>
      </c>
      <c r="AH143" s="100">
        <v>5.4331176621999999</v>
      </c>
      <c r="AI143" s="100">
        <v>7875.5785014232997</v>
      </c>
      <c r="AJ143" s="100">
        <v>0.2832570338</v>
      </c>
      <c r="AK143" s="100" t="s">
        <v>444</v>
      </c>
      <c r="AL143" s="32" t="s">
        <v>49</v>
      </c>
    </row>
    <row r="144" spans="1:38" ht="26.25" customHeight="1" thickBot="1" x14ac:dyDescent="0.3">
      <c r="A144" s="65"/>
      <c r="B144" s="32" t="s">
        <v>346</v>
      </c>
      <c r="C144" s="66" t="s">
        <v>353</v>
      </c>
      <c r="D144" s="67" t="s">
        <v>279</v>
      </c>
      <c r="E144" s="100">
        <v>10.244696608957986</v>
      </c>
      <c r="F144" s="100">
        <v>1.0614170255713076</v>
      </c>
      <c r="G144" s="100">
        <v>1.2589362268190067E-2</v>
      </c>
      <c r="H144" s="100">
        <v>2.294024841922216E-2</v>
      </c>
      <c r="I144" s="100">
        <v>0.7139404259471096</v>
      </c>
      <c r="J144" s="100">
        <v>0.7139404259471096</v>
      </c>
      <c r="K144" s="100">
        <v>0.7139404259471096</v>
      </c>
      <c r="L144" s="100">
        <v>0.57975324918113502</v>
      </c>
      <c r="M144" s="100">
        <v>6.2581336433825614</v>
      </c>
      <c r="N144" s="100">
        <v>4.1685127466266347E-4</v>
      </c>
      <c r="O144" s="100">
        <v>4.2586654303504093E-5</v>
      </c>
      <c r="P144" s="100">
        <v>4.2324582195346402E-3</v>
      </c>
      <c r="Q144" s="100">
        <v>8.2919491513913822E-5</v>
      </c>
      <c r="R144" s="100">
        <v>6.6154238968085602E-3</v>
      </c>
      <c r="S144" s="100">
        <v>4.4424300625632001E-3</v>
      </c>
      <c r="T144" s="100">
        <v>2.0415387361043168E-4</v>
      </c>
      <c r="U144" s="100">
        <v>8.0665674420819458E-5</v>
      </c>
      <c r="V144" s="100">
        <v>1.4452206882954675E-2</v>
      </c>
      <c r="W144" s="100">
        <v>0.57487010000000005</v>
      </c>
      <c r="X144" s="100">
        <v>1.68731462644E-2</v>
      </c>
      <c r="Y144" s="100">
        <v>1.89212255848E-2</v>
      </c>
      <c r="Z144" s="100">
        <v>1.48279682156E-2</v>
      </c>
      <c r="AA144" s="100">
        <v>1.5749129168E-2</v>
      </c>
      <c r="AB144" s="100">
        <v>6.637146923279999E-2</v>
      </c>
      <c r="AC144" s="100">
        <v>5.748703E-4</v>
      </c>
      <c r="AD144" s="100">
        <v>1.157619E-4</v>
      </c>
      <c r="AE144" s="108"/>
      <c r="AF144" s="100">
        <v>31873.519247886405</v>
      </c>
      <c r="AG144" s="100" t="s">
        <v>444</v>
      </c>
      <c r="AH144" s="100" t="s">
        <v>444</v>
      </c>
      <c r="AI144" s="100">
        <v>1409.5117915036999</v>
      </c>
      <c r="AJ144" s="100" t="s">
        <v>444</v>
      </c>
      <c r="AK144" s="100" t="s">
        <v>444</v>
      </c>
      <c r="AL144" s="32" t="s">
        <v>49</v>
      </c>
    </row>
    <row r="145" spans="1:38" ht="26.25" customHeight="1" thickBot="1" x14ac:dyDescent="0.3">
      <c r="A145" s="65"/>
      <c r="B145" s="32" t="s">
        <v>347</v>
      </c>
      <c r="C145" s="66" t="s">
        <v>354</v>
      </c>
      <c r="D145" s="67" t="s">
        <v>279</v>
      </c>
      <c r="E145" s="100">
        <v>49.512886983001302</v>
      </c>
      <c r="F145" s="100">
        <v>1.4811346715907492</v>
      </c>
      <c r="G145" s="100">
        <v>3.5517492966709009E-2</v>
      </c>
      <c r="H145" s="100">
        <v>4.552789109196595E-2</v>
      </c>
      <c r="I145" s="100">
        <v>0.92447523062238579</v>
      </c>
      <c r="J145" s="100">
        <v>0.92447523062238579</v>
      </c>
      <c r="K145" s="100">
        <v>0.92447523062238579</v>
      </c>
      <c r="L145" s="100">
        <v>0.6289140701871041</v>
      </c>
      <c r="M145" s="100">
        <v>13.633082335106552</v>
      </c>
      <c r="N145" s="100">
        <v>1.0931955764121482E-3</v>
      </c>
      <c r="O145" s="100">
        <v>1.0932204211268725E-4</v>
      </c>
      <c r="P145" s="100">
        <v>1.1587360066609709E-2</v>
      </c>
      <c r="Q145" s="100">
        <v>2.1863787304669333E-4</v>
      </c>
      <c r="R145" s="100">
        <v>1.8583026662662157E-2</v>
      </c>
      <c r="S145" s="100">
        <v>1.246157615514769E-2</v>
      </c>
      <c r="T145" s="100">
        <v>4.3738133613096684E-4</v>
      </c>
      <c r="U145" s="100">
        <v>2.1863166186801217E-4</v>
      </c>
      <c r="V145" s="100">
        <v>3.9353512800881771E-2</v>
      </c>
      <c r="W145" s="100">
        <v>0.47926479999999994</v>
      </c>
      <c r="X145" s="100">
        <v>7.997244386500001E-3</v>
      </c>
      <c r="Y145" s="100">
        <v>4.8427757675900004E-2</v>
      </c>
      <c r="Z145" s="100">
        <v>5.4114687016699997E-2</v>
      </c>
      <c r="AA145" s="100">
        <v>1.2440157936E-2</v>
      </c>
      <c r="AB145" s="100">
        <v>0.12297984701510001</v>
      </c>
      <c r="AC145" s="100">
        <v>3.9656849999999998E-4</v>
      </c>
      <c r="AD145" s="100">
        <v>8.1215600000000002E-5</v>
      </c>
      <c r="AE145" s="108"/>
      <c r="AF145" s="100">
        <v>88845.152041735899</v>
      </c>
      <c r="AG145" s="100" t="s">
        <v>444</v>
      </c>
      <c r="AH145" s="100">
        <v>0.2597988342</v>
      </c>
      <c r="AI145" s="100">
        <v>3928.7604832761999</v>
      </c>
      <c r="AJ145" s="100">
        <v>1.6410236258999999</v>
      </c>
      <c r="AK145" s="100" t="s">
        <v>444</v>
      </c>
      <c r="AL145" s="32" t="s">
        <v>49</v>
      </c>
    </row>
    <row r="146" spans="1:38" ht="26.25" customHeight="1" thickBot="1" x14ac:dyDescent="0.3">
      <c r="A146" s="65"/>
      <c r="B146" s="32" t="s">
        <v>348</v>
      </c>
      <c r="C146" s="66" t="s">
        <v>355</v>
      </c>
      <c r="D146" s="67" t="s">
        <v>279</v>
      </c>
      <c r="E146" s="100">
        <v>0.38777166736235102</v>
      </c>
      <c r="F146" s="100">
        <v>2.3154745909065673</v>
      </c>
      <c r="G146" s="100">
        <v>5.3284599245650988E-4</v>
      </c>
      <c r="H146" s="100">
        <v>2.9898303990466566E-3</v>
      </c>
      <c r="I146" s="100">
        <v>4.1726056109484717E-2</v>
      </c>
      <c r="J146" s="100">
        <v>4.1726056109484717E-2</v>
      </c>
      <c r="K146" s="100">
        <v>4.1726056109484717E-2</v>
      </c>
      <c r="L146" s="100">
        <v>7.2288287706026568E-3</v>
      </c>
      <c r="M146" s="100">
        <v>13.677141755965437</v>
      </c>
      <c r="N146" s="100">
        <v>9.8851683744509829E-5</v>
      </c>
      <c r="O146" s="100">
        <v>1.410917994585066E-3</v>
      </c>
      <c r="P146" s="100">
        <v>4.820882003298291E-4</v>
      </c>
      <c r="Q146" s="100">
        <v>1.6623731045856175E-5</v>
      </c>
      <c r="R146" s="100">
        <v>6.2431425928941879E-3</v>
      </c>
      <c r="S146" s="100">
        <v>0.23908094031175448</v>
      </c>
      <c r="T146" s="100">
        <v>9.9170877111065779E-3</v>
      </c>
      <c r="U146" s="100">
        <v>1.4047783651674295E-3</v>
      </c>
      <c r="V146" s="100">
        <v>0.14003166860604571</v>
      </c>
      <c r="W146" s="100">
        <v>3.1290499999999999E-2</v>
      </c>
      <c r="X146" s="100">
        <v>4.7793179770000009E-4</v>
      </c>
      <c r="Y146" s="100">
        <v>6.459166022E-4</v>
      </c>
      <c r="Z146" s="100">
        <v>3.5966694000000001E-4</v>
      </c>
      <c r="AA146" s="100">
        <v>7.241507944E-4</v>
      </c>
      <c r="AB146" s="100">
        <v>2.2076661343000004E-3</v>
      </c>
      <c r="AC146" s="100">
        <v>3.1290500000000001E-5</v>
      </c>
      <c r="AD146" s="100">
        <v>1.42811E-5</v>
      </c>
      <c r="AE146" s="108"/>
      <c r="AF146" s="100">
        <v>2272.6689384112997</v>
      </c>
      <c r="AG146" s="100" t="s">
        <v>444</v>
      </c>
      <c r="AH146" s="100" t="s">
        <v>444</v>
      </c>
      <c r="AI146" s="100">
        <v>100.6329337665</v>
      </c>
      <c r="AJ146" s="100" t="s">
        <v>444</v>
      </c>
      <c r="AK146" s="100" t="s">
        <v>444</v>
      </c>
      <c r="AL146" s="32" t="s">
        <v>49</v>
      </c>
    </row>
    <row r="147" spans="1:38" ht="26.25" customHeight="1" thickBot="1" x14ac:dyDescent="0.3">
      <c r="A147" s="65"/>
      <c r="B147" s="32" t="s">
        <v>349</v>
      </c>
      <c r="C147" s="66" t="s">
        <v>356</v>
      </c>
      <c r="D147" s="67" t="s">
        <v>279</v>
      </c>
      <c r="E147" s="100" t="s">
        <v>444</v>
      </c>
      <c r="F147" s="100">
        <v>2.6112985262322295</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116.0277356854</v>
      </c>
      <c r="AG147" s="100" t="s">
        <v>444</v>
      </c>
      <c r="AH147" s="100" t="s">
        <v>444</v>
      </c>
      <c r="AI147" s="100">
        <v>5.1376649028000001</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1.1947394718294047</v>
      </c>
      <c r="J148" s="100">
        <v>2.2638000313689908</v>
      </c>
      <c r="K148" s="100">
        <v>2.9387105869157866</v>
      </c>
      <c r="L148" s="100">
        <v>0.28245745692191282</v>
      </c>
      <c r="M148" s="100" t="s">
        <v>444</v>
      </c>
      <c r="N148" s="100">
        <v>8.2840088861347709</v>
      </c>
      <c r="O148" s="100">
        <v>3.7128134816887093E-2</v>
      </c>
      <c r="P148" s="100" t="s">
        <v>443</v>
      </c>
      <c r="Q148" s="100">
        <v>9.5079056457341521E-2</v>
      </c>
      <c r="R148" s="100">
        <v>3.0828679412077635</v>
      </c>
      <c r="S148" s="100">
        <v>67.611920042344096</v>
      </c>
      <c r="T148" s="100">
        <v>0.4792370257490956</v>
      </c>
      <c r="U148" s="100">
        <v>5.8774211738315749E-2</v>
      </c>
      <c r="V148" s="100">
        <v>23.482460054686257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98169.636517539271</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0.53975511920736374</v>
      </c>
      <c r="J149" s="100">
        <v>0.99954651705067343</v>
      </c>
      <c r="K149" s="100">
        <v>1.9990930341013469</v>
      </c>
      <c r="L149" s="100">
        <v>2.1190386161474277E-2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98169.636517539271</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234.84961472142425</v>
      </c>
      <c r="F152" s="113">
        <f t="shared" ref="F152:AD152" si="1">SUM(F$141, F$151, IF(AND(ISNUMBER(SEARCH($B$4,"AT|BE|CH|GB|IE|LT|LU|NL")),SUM(F$143:F$149)&gt;0),SUM(F$143:F$149)-SUM(F$27:F$33),0))</f>
        <v>143.47600503211189</v>
      </c>
      <c r="G152" s="113">
        <f t="shared" si="1"/>
        <v>60.594112646012206</v>
      </c>
      <c r="H152" s="113">
        <f t="shared" si="1"/>
        <v>74.524852089528068</v>
      </c>
      <c r="I152" s="113">
        <f t="shared" si="1"/>
        <v>29.630832534025533</v>
      </c>
      <c r="J152" s="113">
        <f t="shared" si="1"/>
        <v>38.578237281430404</v>
      </c>
      <c r="K152" s="113">
        <f t="shared" si="1"/>
        <v>55.74001257189731</v>
      </c>
      <c r="L152" s="113">
        <f t="shared" si="1"/>
        <v>6.3703653432244387</v>
      </c>
      <c r="M152" s="113">
        <f t="shared" si="1"/>
        <v>483.43160324025393</v>
      </c>
      <c r="N152" s="113">
        <f t="shared" si="1"/>
        <v>45.441816415130731</v>
      </c>
      <c r="O152" s="113">
        <f t="shared" si="1"/>
        <v>1.9514167664626973</v>
      </c>
      <c r="P152" s="113">
        <f t="shared" si="1"/>
        <v>1.7188898054474835</v>
      </c>
      <c r="Q152" s="113">
        <f t="shared" si="1"/>
        <v>1.9305313908453858</v>
      </c>
      <c r="R152" s="113">
        <f t="shared" si="1"/>
        <v>15.842582834342327</v>
      </c>
      <c r="S152" s="113">
        <f t="shared" si="1"/>
        <v>93.246178971363207</v>
      </c>
      <c r="T152" s="113">
        <f t="shared" si="1"/>
        <v>10.392456605611855</v>
      </c>
      <c r="U152" s="113">
        <f t="shared" si="1"/>
        <v>11.595164968119571</v>
      </c>
      <c r="V152" s="113">
        <f t="shared" si="1"/>
        <v>118.38877672613387</v>
      </c>
      <c r="W152" s="113">
        <f t="shared" si="1"/>
        <v>50.728021108455557</v>
      </c>
      <c r="X152" s="113">
        <f t="shared" si="1"/>
        <v>5.4170987338614136</v>
      </c>
      <c r="Y152" s="113">
        <f t="shared" si="1"/>
        <v>4.7453836588233251</v>
      </c>
      <c r="Z152" s="113">
        <f t="shared" si="1"/>
        <v>2.3930144763148506</v>
      </c>
      <c r="AA152" s="113">
        <f t="shared" si="1"/>
        <v>2.483827133091606</v>
      </c>
      <c r="AB152" s="113">
        <f t="shared" si="1"/>
        <v>15.03932149634657</v>
      </c>
      <c r="AC152" s="113">
        <f t="shared" si="1"/>
        <v>11.599491583886051</v>
      </c>
      <c r="AD152" s="113">
        <f t="shared" si="1"/>
        <v>116.17122054455223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234.84961472142425</v>
      </c>
      <c r="F154" s="113">
        <f>SUM(F$141, F$153, -1 * IF(OR($B$6=2005,$B$6&gt;=2020),SUM(F$99:F$122),0), IF(AND(ISNUMBER(SEARCH($B$4,"AT|BE|CH|GB|IE|LT|LU|NL")),SUM(F$143:F$149)&gt;0),SUM(F$143:F$149)-SUM(F$27:F$33),0))</f>
        <v>143.47600503211189</v>
      </c>
      <c r="G154" s="113">
        <f>SUM(G$141, G$153, IF(AND(ISNUMBER(SEARCH($B$4,"AT|BE|CH|GB|IE|LT|LU|NL")),SUM(G$143:G$149)&gt;0),SUM(G$143:G$149)-SUM(G$27:G$33),0))</f>
        <v>60.594112646012206</v>
      </c>
      <c r="H154" s="113">
        <f>SUM(H$141, H$153, IF(AND(ISNUMBER(SEARCH($B$4,"AT|BE|CH|GB|IE|LT|LU|NL")),SUM(H$143:H$149)&gt;0),SUM(H$143:H$149)-SUM(H$27:H$33),0))</f>
        <v>74.524852089528068</v>
      </c>
      <c r="I154" s="113">
        <f t="shared" ref="I154:AD154" si="2">SUM(I$141, I$153, IF(AND(ISNUMBER(SEARCH($B$4,"AT|BE|CH|GB|IE|LT|LU|NL")),SUM(I$143:I$149)&gt;0),SUM(I$143:I$149)-SUM(I$27:I$33),0))</f>
        <v>29.630832534025533</v>
      </c>
      <c r="J154" s="113">
        <f t="shared" si="2"/>
        <v>38.578237281430404</v>
      </c>
      <c r="K154" s="113">
        <f t="shared" si="2"/>
        <v>55.74001257189731</v>
      </c>
      <c r="L154" s="113">
        <f t="shared" si="2"/>
        <v>6.3703653432244387</v>
      </c>
      <c r="M154" s="113">
        <f t="shared" si="2"/>
        <v>483.43160324025393</v>
      </c>
      <c r="N154" s="113">
        <f t="shared" si="2"/>
        <v>45.441816415130731</v>
      </c>
      <c r="O154" s="113">
        <f t="shared" si="2"/>
        <v>1.9514167664626973</v>
      </c>
      <c r="P154" s="113">
        <f t="shared" si="2"/>
        <v>1.7188898054474835</v>
      </c>
      <c r="Q154" s="113">
        <f t="shared" si="2"/>
        <v>1.9305313908453858</v>
      </c>
      <c r="R154" s="113">
        <f t="shared" si="2"/>
        <v>15.842582834342327</v>
      </c>
      <c r="S154" s="113">
        <f t="shared" si="2"/>
        <v>93.246178971363207</v>
      </c>
      <c r="T154" s="113">
        <f t="shared" si="2"/>
        <v>10.392456605611855</v>
      </c>
      <c r="U154" s="113">
        <f t="shared" si="2"/>
        <v>11.595164968119571</v>
      </c>
      <c r="V154" s="113">
        <f t="shared" si="2"/>
        <v>118.38877672613387</v>
      </c>
      <c r="W154" s="113">
        <f t="shared" si="2"/>
        <v>50.728021108455557</v>
      </c>
      <c r="X154" s="113">
        <f t="shared" si="2"/>
        <v>5.4170987338614136</v>
      </c>
      <c r="Y154" s="113">
        <f t="shared" si="2"/>
        <v>4.7453836588233251</v>
      </c>
      <c r="Z154" s="113">
        <f t="shared" si="2"/>
        <v>2.3930144763148506</v>
      </c>
      <c r="AA154" s="113">
        <f t="shared" si="2"/>
        <v>2.483827133091606</v>
      </c>
      <c r="AB154" s="113">
        <f t="shared" si="2"/>
        <v>15.03932149634657</v>
      </c>
      <c r="AC154" s="113">
        <f t="shared" si="2"/>
        <v>11.599491583886051</v>
      </c>
      <c r="AD154" s="113">
        <f t="shared" si="2"/>
        <v>116.17122054455223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16.19455993</v>
      </c>
      <c r="F157" s="100">
        <v>0.93612035039999997</v>
      </c>
      <c r="G157" s="100">
        <v>0.95235897979999995</v>
      </c>
      <c r="H157" s="100" t="s">
        <v>443</v>
      </c>
      <c r="I157" s="100">
        <v>0.16044051339999998</v>
      </c>
      <c r="J157" s="100">
        <v>0.16044051339999998</v>
      </c>
      <c r="K157" s="100">
        <v>0.16044051339999998</v>
      </c>
      <c r="L157" s="100">
        <v>0.1089998325625645</v>
      </c>
      <c r="M157" s="100">
        <v>40.230645828000007</v>
      </c>
      <c r="N157" s="100">
        <v>1.7778E-4</v>
      </c>
      <c r="O157" s="100">
        <v>1.4810000000000001E-5</v>
      </c>
      <c r="P157" s="100">
        <v>1.77775E-3</v>
      </c>
      <c r="Q157" s="100">
        <v>2.9629999999999999E-5</v>
      </c>
      <c r="R157" s="100">
        <v>2.96292E-3</v>
      </c>
      <c r="S157" s="100">
        <v>1.9258999999999999E-3</v>
      </c>
      <c r="T157" s="100">
        <v>7.4070000000000001E-5</v>
      </c>
      <c r="U157" s="100">
        <v>2.9629999999999999E-5</v>
      </c>
      <c r="V157" s="100">
        <v>6.2221300000000002E-3</v>
      </c>
      <c r="W157" s="100" t="s">
        <v>443</v>
      </c>
      <c r="X157" s="100">
        <v>1.7377389E-4</v>
      </c>
      <c r="Y157" s="100">
        <v>1.7377389E-4</v>
      </c>
      <c r="Z157" s="100">
        <v>1.7377389E-4</v>
      </c>
      <c r="AA157" s="100">
        <v>1.7377389E-4</v>
      </c>
      <c r="AB157" s="100">
        <v>6.9509553000000001E-4</v>
      </c>
      <c r="AC157" s="100" t="s">
        <v>444</v>
      </c>
      <c r="AD157" s="100" t="s">
        <v>444</v>
      </c>
      <c r="AE157" s="108"/>
      <c r="AF157" s="100">
        <v>14814.60685</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3.7386466379999997E-2</v>
      </c>
      <c r="F158" s="100">
        <v>1.7859983584000001E-2</v>
      </c>
      <c r="G158" s="100">
        <v>2.4192705720000002E-3</v>
      </c>
      <c r="H158" s="100" t="s">
        <v>443</v>
      </c>
      <c r="I158" s="100">
        <v>2.8715140299999999E-4</v>
      </c>
      <c r="J158" s="100">
        <v>2.8715140299999999E-4</v>
      </c>
      <c r="K158" s="100">
        <v>2.8715140299999999E-4</v>
      </c>
      <c r="L158" s="100">
        <v>1.8830105199073299E-4</v>
      </c>
      <c r="M158" s="100">
        <v>1.0204856605999999</v>
      </c>
      <c r="N158" s="100">
        <v>0.15338607999999998</v>
      </c>
      <c r="O158" s="100">
        <v>2.26E-6</v>
      </c>
      <c r="P158" s="100">
        <v>7.7300000000000005E-6</v>
      </c>
      <c r="Q158" s="100">
        <v>1.6E-7</v>
      </c>
      <c r="R158" s="100">
        <v>1.3180000000000001E-5</v>
      </c>
      <c r="S158" s="100">
        <v>1.503E-5</v>
      </c>
      <c r="T158" s="100">
        <v>2.8999999999999998E-6</v>
      </c>
      <c r="U158" s="100">
        <v>1.3999999999999998E-7</v>
      </c>
      <c r="V158" s="100">
        <v>4.6317999999999999E-4</v>
      </c>
      <c r="W158" s="100" t="s">
        <v>443</v>
      </c>
      <c r="X158" s="100">
        <v>1.2056299999999999E-6</v>
      </c>
      <c r="Y158" s="100">
        <v>1.2056299999999999E-6</v>
      </c>
      <c r="Z158" s="100">
        <v>1.2056299999999999E-6</v>
      </c>
      <c r="AA158" s="100">
        <v>1.2056299999999999E-6</v>
      </c>
      <c r="AB158" s="100">
        <v>4.8225100000000007E-6</v>
      </c>
      <c r="AC158" s="100" t="s">
        <v>444</v>
      </c>
      <c r="AD158" s="100" t="s">
        <v>444</v>
      </c>
      <c r="AE158" s="108"/>
      <c r="AF158" s="100">
        <v>58.119755529999999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19.069888063945289</v>
      </c>
      <c r="F159" s="100">
        <v>0.74685655931581751</v>
      </c>
      <c r="G159" s="100">
        <v>3.8472806856798192</v>
      </c>
      <c r="H159" s="100">
        <v>2.7646131734945529E-3</v>
      </c>
      <c r="I159" s="100">
        <v>0.67919537167153421</v>
      </c>
      <c r="J159" s="100">
        <v>0.71692844787550847</v>
      </c>
      <c r="K159" s="100">
        <v>0.75466152407948273</v>
      </c>
      <c r="L159" s="100">
        <v>0.13690101422693915</v>
      </c>
      <c r="M159" s="100">
        <v>4.4685312953874998</v>
      </c>
      <c r="N159" s="100">
        <v>4.2798708128321088E-2</v>
      </c>
      <c r="O159" s="100">
        <v>5.6254511262813795E-3</v>
      </c>
      <c r="P159" s="100">
        <v>1.063471155656856E-2</v>
      </c>
      <c r="Q159" s="100">
        <v>7.5222566602121108E-2</v>
      </c>
      <c r="R159" s="100" t="s">
        <v>443</v>
      </c>
      <c r="S159" s="100">
        <v>7.5222566602121108E-2</v>
      </c>
      <c r="T159" s="100">
        <v>4.0478619116485657</v>
      </c>
      <c r="U159" s="100">
        <v>8.5597416256642078E-2</v>
      </c>
      <c r="V159" s="100">
        <v>0.20053773750711554</v>
      </c>
      <c r="W159" s="100" t="s">
        <v>443</v>
      </c>
      <c r="X159" s="100">
        <v>8.3825780186728809E-3</v>
      </c>
      <c r="Y159" s="100">
        <v>8.0063772822821008E-3</v>
      </c>
      <c r="Z159" s="100">
        <v>3.2760396170353795E-3</v>
      </c>
      <c r="AA159" s="100" t="s">
        <v>443</v>
      </c>
      <c r="AB159" s="100">
        <v>1.9664994917990529E-2</v>
      </c>
      <c r="AC159" s="100" t="s">
        <v>444</v>
      </c>
      <c r="AD159" s="100" t="s">
        <v>444</v>
      </c>
      <c r="AE159" s="108"/>
      <c r="AF159" s="100">
        <v>322367.71900000004</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46.695983982399994</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2011</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12.128564462157478</v>
      </c>
      <c r="F14" s="100">
        <v>0.47098466811739825</v>
      </c>
      <c r="G14" s="100">
        <v>2.1046323144671071</v>
      </c>
      <c r="H14" s="100">
        <v>0.20034106605711377</v>
      </c>
      <c r="I14" s="100">
        <v>0.44328410333075241</v>
      </c>
      <c r="J14" s="100">
        <v>0.51602037384975075</v>
      </c>
      <c r="K14" s="100">
        <v>0.58485592460206104</v>
      </c>
      <c r="L14" s="100">
        <v>3.4996630583858435E-2</v>
      </c>
      <c r="M14" s="100">
        <v>2.3883913043366967</v>
      </c>
      <c r="N14" s="100">
        <v>0.60797399928658402</v>
      </c>
      <c r="O14" s="100">
        <v>0.14354816795081371</v>
      </c>
      <c r="P14" s="100">
        <v>0.24482071265032662</v>
      </c>
      <c r="Q14" s="100">
        <v>0.23377074987377019</v>
      </c>
      <c r="R14" s="100">
        <v>0.85636341660971849</v>
      </c>
      <c r="S14" s="100">
        <v>0.46971038417288419</v>
      </c>
      <c r="T14" s="100">
        <v>0.30210720780895051</v>
      </c>
      <c r="U14" s="100">
        <v>1.0086138869257328</v>
      </c>
      <c r="V14" s="100">
        <v>2.4126340182754027</v>
      </c>
      <c r="W14" s="100">
        <v>1.4523867550793685</v>
      </c>
      <c r="X14" s="100">
        <v>2.901190940119611E-2</v>
      </c>
      <c r="Y14" s="100">
        <v>3.2798843135194163E-2</v>
      </c>
      <c r="Z14" s="100">
        <v>1.0614961598094164E-2</v>
      </c>
      <c r="AA14" s="100">
        <v>1.0312780203764828E-2</v>
      </c>
      <c r="AB14" s="100">
        <v>8.2738279479078594E-2</v>
      </c>
      <c r="AC14" s="100">
        <v>0.96978471048000014</v>
      </c>
      <c r="AD14" s="100">
        <v>5.5041521897799997E-2</v>
      </c>
      <c r="AE14" s="101"/>
      <c r="AF14" s="100">
        <v>1228.8251973694125</v>
      </c>
      <c r="AG14" s="100">
        <v>46908.013314566699</v>
      </c>
      <c r="AH14" s="100">
        <v>165752.581547379</v>
      </c>
      <c r="AI14" s="100">
        <v>46262.078776384376</v>
      </c>
      <c r="AJ14" s="100">
        <v>17284.947238757144</v>
      </c>
      <c r="AK14" s="100" t="s">
        <v>444</v>
      </c>
      <c r="AL14" s="29" t="s">
        <v>49</v>
      </c>
    </row>
    <row r="15" spans="1:38" ht="26.25" customHeight="1" thickBot="1" x14ac:dyDescent="0.3">
      <c r="A15" s="40" t="s">
        <v>53</v>
      </c>
      <c r="B15" s="40" t="s">
        <v>54</v>
      </c>
      <c r="C15" s="41" t="s">
        <v>55</v>
      </c>
      <c r="D15" s="42"/>
      <c r="E15" s="100">
        <v>3.2071709999999998</v>
      </c>
      <c r="F15" s="100">
        <v>0.35749967235879548</v>
      </c>
      <c r="G15" s="100">
        <v>8.3174849999999996</v>
      </c>
      <c r="H15" s="100">
        <v>4.8209999999999998E-3</v>
      </c>
      <c r="I15" s="100">
        <v>1.1963577033294402E-2</v>
      </c>
      <c r="J15" s="100">
        <v>1.2257877033294399E-2</v>
      </c>
      <c r="K15" s="100">
        <v>1.3760412396959999E-2</v>
      </c>
      <c r="L15" s="100">
        <v>1.108353392330608E-3</v>
      </c>
      <c r="M15" s="100">
        <v>3.664501</v>
      </c>
      <c r="N15" s="100">
        <v>3.4199020555854998E-2</v>
      </c>
      <c r="O15" s="100">
        <v>1.3025202463227E-2</v>
      </c>
      <c r="P15" s="100">
        <v>1.7554808223799998E-3</v>
      </c>
      <c r="Q15" s="100">
        <v>9.444327067176999E-3</v>
      </c>
      <c r="R15" s="100">
        <v>5.9468233824982002E-2</v>
      </c>
      <c r="S15" s="100">
        <v>4.8098351506022E-2</v>
      </c>
      <c r="T15" s="100">
        <v>6.9289672298399996E-2</v>
      </c>
      <c r="U15" s="100">
        <v>7.0382685203260005E-3</v>
      </c>
      <c r="V15" s="100">
        <v>0.472291159865595</v>
      </c>
      <c r="W15" s="100">
        <v>2.1889235E-2</v>
      </c>
      <c r="X15" s="100">
        <v>5.2999999999999999E-2</v>
      </c>
      <c r="Y15" s="100" t="s">
        <v>443</v>
      </c>
      <c r="Z15" s="100" t="s">
        <v>443</v>
      </c>
      <c r="AA15" s="100" t="s">
        <v>443</v>
      </c>
      <c r="AB15" s="100">
        <v>5.2999999999999999E-2</v>
      </c>
      <c r="AC15" s="100" t="s">
        <v>444</v>
      </c>
      <c r="AD15" s="100" t="s">
        <v>444</v>
      </c>
      <c r="AE15" s="101"/>
      <c r="AF15" s="100">
        <v>50018.02256356</v>
      </c>
      <c r="AG15" s="100" t="s">
        <v>444</v>
      </c>
      <c r="AH15" s="100">
        <v>17831.265207600001</v>
      </c>
      <c r="AI15" s="100" t="s">
        <v>444</v>
      </c>
      <c r="AJ15" s="100">
        <v>1278.9893279999999</v>
      </c>
      <c r="AK15" s="100" t="s">
        <v>444</v>
      </c>
      <c r="AL15" s="29" t="s">
        <v>49</v>
      </c>
    </row>
    <row r="16" spans="1:38" ht="26.25" customHeight="1" thickBot="1" x14ac:dyDescent="0.3">
      <c r="A16" s="40" t="s">
        <v>53</v>
      </c>
      <c r="B16" s="40" t="s">
        <v>56</v>
      </c>
      <c r="C16" s="41" t="s">
        <v>57</v>
      </c>
      <c r="D16" s="42"/>
      <c r="E16" s="100">
        <v>1.8232789999999999</v>
      </c>
      <c r="F16" s="100">
        <v>9.3351000000000003E-2</v>
      </c>
      <c r="G16" s="100">
        <v>0.84771900000000011</v>
      </c>
      <c r="H16" s="100">
        <v>4.4050000000000001E-3</v>
      </c>
      <c r="I16" s="100">
        <v>2.3687E-2</v>
      </c>
      <c r="J16" s="100">
        <v>2.3687E-2</v>
      </c>
      <c r="K16" s="100">
        <v>0.20150000000000001</v>
      </c>
      <c r="L16" s="100">
        <v>1.753E-5</v>
      </c>
      <c r="M16" s="100">
        <v>1.9479981</v>
      </c>
      <c r="N16" s="100">
        <v>5.96E-2</v>
      </c>
      <c r="O16" s="100">
        <v>2.9440000000000001E-2</v>
      </c>
      <c r="P16" s="100">
        <v>1.6239999999999997E-2</v>
      </c>
      <c r="Q16" s="100">
        <v>2.9440000000000001E-2</v>
      </c>
      <c r="R16" s="100">
        <v>2.9440000000000001E-2</v>
      </c>
      <c r="S16" s="100">
        <v>3.2159999999999994E-2</v>
      </c>
      <c r="T16" s="100">
        <v>5.1499999999999997E-2</v>
      </c>
      <c r="U16" s="100">
        <v>1.41E-3</v>
      </c>
      <c r="V16" s="100">
        <v>0.113</v>
      </c>
      <c r="W16" s="100">
        <v>0.02</v>
      </c>
      <c r="X16" s="100">
        <v>0.56200000000000006</v>
      </c>
      <c r="Y16" s="100" t="s">
        <v>445</v>
      </c>
      <c r="Z16" s="100" t="s">
        <v>445</v>
      </c>
      <c r="AA16" s="100" t="s">
        <v>445</v>
      </c>
      <c r="AB16" s="100">
        <v>0.56200000000000006</v>
      </c>
      <c r="AC16" s="100" t="s">
        <v>445</v>
      </c>
      <c r="AD16" s="100" t="s">
        <v>444</v>
      </c>
      <c r="AE16" s="101"/>
      <c r="AF16" s="100" t="s">
        <v>444</v>
      </c>
      <c r="AG16" s="100">
        <v>6366.4439999999995</v>
      </c>
      <c r="AH16" s="100" t="s">
        <v>444</v>
      </c>
      <c r="AI16" s="100" t="s">
        <v>444</v>
      </c>
      <c r="AJ16" s="100" t="s">
        <v>444</v>
      </c>
      <c r="AK16" s="100" t="s">
        <v>444</v>
      </c>
      <c r="AL16" s="29" t="s">
        <v>49</v>
      </c>
    </row>
    <row r="17" spans="1:38" ht="26.25" customHeight="1" thickBot="1" x14ac:dyDescent="0.3">
      <c r="A17" s="40" t="s">
        <v>53</v>
      </c>
      <c r="B17" s="40" t="s">
        <v>58</v>
      </c>
      <c r="C17" s="41" t="s">
        <v>59</v>
      </c>
      <c r="D17" s="42"/>
      <c r="E17" s="100">
        <v>2.0479755864600002</v>
      </c>
      <c r="F17" s="100">
        <v>0.30585150836807895</v>
      </c>
      <c r="G17" s="100">
        <v>0.89616126760399994</v>
      </c>
      <c r="H17" s="100">
        <v>1.8417780000000002E-2</v>
      </c>
      <c r="I17" s="100">
        <v>8.1486946144930406E-2</v>
      </c>
      <c r="J17" s="100">
        <v>0.10321326354395739</v>
      </c>
      <c r="K17" s="100">
        <v>0.13620123023810229</v>
      </c>
      <c r="L17" s="100">
        <v>4.6931530876281706E-3</v>
      </c>
      <c r="M17" s="100">
        <v>6.2611563860500006</v>
      </c>
      <c r="N17" s="100">
        <v>1.2297901539496059</v>
      </c>
      <c r="O17" s="100">
        <v>5.3811422235875997E-2</v>
      </c>
      <c r="P17" s="100">
        <v>4.4572165908865993E-2</v>
      </c>
      <c r="Q17" s="100">
        <v>5.9444113893581001E-2</v>
      </c>
      <c r="R17" s="100">
        <v>2.063553443704909</v>
      </c>
      <c r="S17" s="100">
        <v>0.14881682689031001</v>
      </c>
      <c r="T17" s="100">
        <v>0.80240280146034793</v>
      </c>
      <c r="U17" s="100">
        <v>2.3323315084362001E-2</v>
      </c>
      <c r="V17" s="100">
        <v>3.6257953473662985</v>
      </c>
      <c r="W17" s="100">
        <v>0.13331562899999999</v>
      </c>
      <c r="X17" s="100">
        <v>1.2904992200000001E-3</v>
      </c>
      <c r="Y17" s="100">
        <v>5.0469588100000001E-3</v>
      </c>
      <c r="Z17" s="100">
        <v>1.37575939E-3</v>
      </c>
      <c r="AA17" s="100">
        <v>1.3747612800000001E-3</v>
      </c>
      <c r="AB17" s="100">
        <v>9.0879787000000007E-3</v>
      </c>
      <c r="AC17" s="100" t="s">
        <v>444</v>
      </c>
      <c r="AD17" s="100" t="s">
        <v>444</v>
      </c>
      <c r="AE17" s="101"/>
      <c r="AF17" s="100">
        <v>517.85176942650003</v>
      </c>
      <c r="AG17" s="100">
        <v>4520.107</v>
      </c>
      <c r="AH17" s="100">
        <v>21651.724044748</v>
      </c>
      <c r="AI17" s="100" t="s">
        <v>444</v>
      </c>
      <c r="AJ17" s="100" t="s">
        <v>444</v>
      </c>
      <c r="AK17" s="100" t="s">
        <v>444</v>
      </c>
      <c r="AL17" s="29" t="s">
        <v>49</v>
      </c>
    </row>
    <row r="18" spans="1:38" ht="26.25" customHeight="1" thickBot="1" x14ac:dyDescent="0.3">
      <c r="A18" s="40" t="s">
        <v>53</v>
      </c>
      <c r="B18" s="40" t="s">
        <v>60</v>
      </c>
      <c r="C18" s="41" t="s">
        <v>61</v>
      </c>
      <c r="D18" s="42"/>
      <c r="E18" s="100">
        <v>0.23495617718</v>
      </c>
      <c r="F18" s="100">
        <v>1.5045265886676599E-2</v>
      </c>
      <c r="G18" s="100">
        <v>4.9581651029999996E-3</v>
      </c>
      <c r="H18" s="100">
        <v>2.3044E-4</v>
      </c>
      <c r="I18" s="100">
        <v>5.7094538299469505E-2</v>
      </c>
      <c r="J18" s="100">
        <v>6.3024377142749305E-2</v>
      </c>
      <c r="K18" s="100">
        <v>6.9493579843112302E-2</v>
      </c>
      <c r="L18" s="100">
        <v>6.3097472434041103E-3</v>
      </c>
      <c r="M18" s="100">
        <v>0.13887875910000003</v>
      </c>
      <c r="N18" s="100">
        <v>0.121754797246947</v>
      </c>
      <c r="O18" s="100">
        <v>2.3071053035729999E-3</v>
      </c>
      <c r="P18" s="100">
        <v>8.0239751599249995E-3</v>
      </c>
      <c r="Q18" s="100">
        <v>5.737453127052E-3</v>
      </c>
      <c r="R18" s="100">
        <v>1.3544680435611E-2</v>
      </c>
      <c r="S18" s="100">
        <v>1.8000424566689002E-2</v>
      </c>
      <c r="T18" s="100">
        <v>9.7742889077525999E-2</v>
      </c>
      <c r="U18" s="100">
        <v>4.1429284278239999E-3</v>
      </c>
      <c r="V18" s="100">
        <v>0.20011938020557302</v>
      </c>
      <c r="W18" s="100">
        <v>1.5039216000000001E-2</v>
      </c>
      <c r="X18" s="100">
        <v>1.3502484999999999E-4</v>
      </c>
      <c r="Y18" s="100">
        <v>1.06465269E-3</v>
      </c>
      <c r="Z18" s="100">
        <v>1.2093788999999999E-4</v>
      </c>
      <c r="AA18" s="100">
        <v>1.0674669000000001E-4</v>
      </c>
      <c r="AB18" s="100">
        <v>1.4273621E-3</v>
      </c>
      <c r="AC18" s="100" t="s">
        <v>443</v>
      </c>
      <c r="AD18" s="100" t="s">
        <v>443</v>
      </c>
      <c r="AE18" s="101"/>
      <c r="AF18" s="100">
        <v>521.02510759395602</v>
      </c>
      <c r="AG18" s="100">
        <v>890.99300000000005</v>
      </c>
      <c r="AH18" s="100">
        <v>5128.0837718739294</v>
      </c>
      <c r="AI18" s="100" t="s">
        <v>444</v>
      </c>
      <c r="AJ18" s="100">
        <v>67.686000000000007</v>
      </c>
      <c r="AK18" s="100" t="s">
        <v>444</v>
      </c>
      <c r="AL18" s="29" t="s">
        <v>49</v>
      </c>
    </row>
    <row r="19" spans="1:38" ht="26.25" customHeight="1" thickBot="1" x14ac:dyDescent="0.3">
      <c r="A19" s="40" t="s">
        <v>53</v>
      </c>
      <c r="B19" s="40" t="s">
        <v>62</v>
      </c>
      <c r="C19" s="41" t="s">
        <v>63</v>
      </c>
      <c r="D19" s="42"/>
      <c r="E19" s="100">
        <v>4.2780519920000017</v>
      </c>
      <c r="F19" s="100">
        <v>0.38912309379999999</v>
      </c>
      <c r="G19" s="100">
        <v>1.3617496015000001</v>
      </c>
      <c r="H19" s="100">
        <v>1.5748760000000001E-2</v>
      </c>
      <c r="I19" s="100">
        <v>0.28513196067168201</v>
      </c>
      <c r="J19" s="100">
        <v>0.35555562393673901</v>
      </c>
      <c r="K19" s="100">
        <v>0.45214748486247702</v>
      </c>
      <c r="L19" s="100">
        <v>6.4938525345194703E-2</v>
      </c>
      <c r="M19" s="100">
        <v>2.7090637360000001</v>
      </c>
      <c r="N19" s="100">
        <v>0.24409020829310396</v>
      </c>
      <c r="O19" s="100">
        <v>6.9549968797681994E-2</v>
      </c>
      <c r="P19" s="100">
        <v>7.2202131369712E-2</v>
      </c>
      <c r="Q19" s="100">
        <v>0.12222063076932101</v>
      </c>
      <c r="R19" s="100">
        <v>9.4116461848236993E-2</v>
      </c>
      <c r="S19" s="100">
        <v>0.54769369376654098</v>
      </c>
      <c r="T19" s="100">
        <v>1.39619198215048</v>
      </c>
      <c r="U19" s="100">
        <v>0.29143243651731998</v>
      </c>
      <c r="V19" s="100">
        <v>0.78928986566457193</v>
      </c>
      <c r="W19" s="100">
        <v>9.4502744999999999E-2</v>
      </c>
      <c r="X19" s="100">
        <v>6.9347703599999993E-3</v>
      </c>
      <c r="Y19" s="100">
        <v>2.433660097E-2</v>
      </c>
      <c r="Z19" s="100">
        <v>3.5266952200000003E-3</v>
      </c>
      <c r="AA19" s="100">
        <v>3.1086178299999999E-3</v>
      </c>
      <c r="AB19" s="100">
        <v>3.7906684400000001E-2</v>
      </c>
      <c r="AC19" s="100">
        <v>1.9000000000000001E-4</v>
      </c>
      <c r="AD19" s="100">
        <v>1.3140000000000001E-2</v>
      </c>
      <c r="AE19" s="101"/>
      <c r="AF19" s="100">
        <v>5092.48797810834</v>
      </c>
      <c r="AG19" s="100">
        <v>37.494</v>
      </c>
      <c r="AH19" s="100">
        <v>59028.486205142282</v>
      </c>
      <c r="AI19" s="100">
        <v>2357.3728000000001</v>
      </c>
      <c r="AJ19" s="100">
        <v>90.784999999999997</v>
      </c>
      <c r="AK19" s="100" t="s">
        <v>444</v>
      </c>
      <c r="AL19" s="29" t="s">
        <v>49</v>
      </c>
    </row>
    <row r="20" spans="1:38" ht="26.25" customHeight="1" thickBot="1" x14ac:dyDescent="0.3">
      <c r="A20" s="40" t="s">
        <v>53</v>
      </c>
      <c r="B20" s="40" t="s">
        <v>64</v>
      </c>
      <c r="C20" s="41" t="s">
        <v>65</v>
      </c>
      <c r="D20" s="42"/>
      <c r="E20" s="100">
        <v>1.60792624671</v>
      </c>
      <c r="F20" s="100">
        <v>0.14879990761</v>
      </c>
      <c r="G20" s="100">
        <v>0.35024619512999999</v>
      </c>
      <c r="H20" s="100">
        <v>1.7111029999999999E-2</v>
      </c>
      <c r="I20" s="100">
        <v>0.10745157907227951</v>
      </c>
      <c r="J20" s="100">
        <v>0.12263737218663591</v>
      </c>
      <c r="K20" s="100">
        <v>0.14112331665900518</v>
      </c>
      <c r="L20" s="100">
        <v>4.230476934196175E-2</v>
      </c>
      <c r="M20" s="100">
        <v>1.37319325151</v>
      </c>
      <c r="N20" s="100">
        <v>0.31899705619660101</v>
      </c>
      <c r="O20" s="100">
        <v>6.8419480804192009E-2</v>
      </c>
      <c r="P20" s="100">
        <v>1.8050376344055E-2</v>
      </c>
      <c r="Q20" s="100">
        <v>4.1031140706072999E-2</v>
      </c>
      <c r="R20" s="100">
        <v>0.154476772320672</v>
      </c>
      <c r="S20" s="100">
        <v>0.108651556158116</v>
      </c>
      <c r="T20" s="100">
        <v>0.12404703964808399</v>
      </c>
      <c r="U20" s="100">
        <v>3.4002201108148999E-2</v>
      </c>
      <c r="V20" s="100">
        <v>2.9846878931254199</v>
      </c>
      <c r="W20" s="100">
        <v>0.31188831</v>
      </c>
      <c r="X20" s="100">
        <v>5.5366489089999998E-2</v>
      </c>
      <c r="Y20" s="100">
        <v>6.4591397830000008E-2</v>
      </c>
      <c r="Z20" s="100">
        <v>2.9360987529999997E-2</v>
      </c>
      <c r="AA20" s="100">
        <v>1.6201819530000001E-2</v>
      </c>
      <c r="AB20" s="100">
        <v>0.16552069398000002</v>
      </c>
      <c r="AC20" s="100">
        <v>9.8099999999999993E-3</v>
      </c>
      <c r="AD20" s="100">
        <v>6.8700000000000002E-3</v>
      </c>
      <c r="AE20" s="101"/>
      <c r="AF20" s="100">
        <v>1374.0613124417473</v>
      </c>
      <c r="AG20" s="100">
        <v>1194.693</v>
      </c>
      <c r="AH20" s="100">
        <v>3526.5551447192001</v>
      </c>
      <c r="AI20" s="100">
        <v>14036.493946493607</v>
      </c>
      <c r="AJ20" s="100">
        <v>1205.6400535063899</v>
      </c>
      <c r="AK20" s="100" t="s">
        <v>444</v>
      </c>
      <c r="AL20" s="29" t="s">
        <v>49</v>
      </c>
    </row>
    <row r="21" spans="1:38" ht="26.25" customHeight="1" thickBot="1" x14ac:dyDescent="0.3">
      <c r="A21" s="40" t="s">
        <v>53</v>
      </c>
      <c r="B21" s="40" t="s">
        <v>66</v>
      </c>
      <c r="C21" s="41" t="s">
        <v>67</v>
      </c>
      <c r="D21" s="42"/>
      <c r="E21" s="100">
        <v>2.4150300380000003</v>
      </c>
      <c r="F21" s="100">
        <v>0.23257361722999997</v>
      </c>
      <c r="G21" s="100">
        <v>1.2638271861000001</v>
      </c>
      <c r="H21" s="100">
        <v>6.0923609999999996E-2</v>
      </c>
      <c r="I21" s="100">
        <v>0.1480648016574434</v>
      </c>
      <c r="J21" s="100">
        <v>0.16022378856225439</v>
      </c>
      <c r="K21" s="100">
        <v>0.17969850991488001</v>
      </c>
      <c r="L21" s="100">
        <v>3.5036128157511538E-2</v>
      </c>
      <c r="M21" s="100">
        <v>2.3113463780000005</v>
      </c>
      <c r="N21" s="100">
        <v>0.20926473090248701</v>
      </c>
      <c r="O21" s="100">
        <v>1.4383309753114E-2</v>
      </c>
      <c r="P21" s="100">
        <v>1.6896848415624999E-2</v>
      </c>
      <c r="Q21" s="100">
        <v>1.8604863275353E-2</v>
      </c>
      <c r="R21" s="100">
        <v>3.6292012853082999E-2</v>
      </c>
      <c r="S21" s="100">
        <v>4.0756059858850002E-2</v>
      </c>
      <c r="T21" s="100">
        <v>0.42651910506757601</v>
      </c>
      <c r="U21" s="100">
        <v>1.8037130611915999E-2</v>
      </c>
      <c r="V21" s="100">
        <v>0.67155026764444492</v>
      </c>
      <c r="W21" s="100">
        <v>7.9559437000000011E-2</v>
      </c>
      <c r="X21" s="100">
        <v>6.0728809399999998E-3</v>
      </c>
      <c r="Y21" s="100">
        <v>2.443877266E-2</v>
      </c>
      <c r="Z21" s="100">
        <v>3.9650571600000004E-3</v>
      </c>
      <c r="AA21" s="100">
        <v>3.3459961600000002E-3</v>
      </c>
      <c r="AB21" s="100">
        <v>3.7822706939999999E-2</v>
      </c>
      <c r="AC21" s="100">
        <v>1.8600000000000001E-3</v>
      </c>
      <c r="AD21" s="100">
        <v>2.0000000000000002E-5</v>
      </c>
      <c r="AE21" s="101"/>
      <c r="AF21" s="100">
        <v>3382.5429984060725</v>
      </c>
      <c r="AG21" s="100">
        <v>1371.1262999999999</v>
      </c>
      <c r="AH21" s="100">
        <v>29986.582008357102</v>
      </c>
      <c r="AI21" s="100">
        <v>1313.1621237900001</v>
      </c>
      <c r="AJ21" s="100" t="s">
        <v>444</v>
      </c>
      <c r="AK21" s="100" t="s">
        <v>444</v>
      </c>
      <c r="AL21" s="29" t="s">
        <v>49</v>
      </c>
    </row>
    <row r="22" spans="1:38" ht="26.25" customHeight="1" thickBot="1" x14ac:dyDescent="0.3">
      <c r="A22" s="40" t="s">
        <v>53</v>
      </c>
      <c r="B22" s="44" t="s">
        <v>68</v>
      </c>
      <c r="C22" s="41" t="s">
        <v>69</v>
      </c>
      <c r="D22" s="42"/>
      <c r="E22" s="100">
        <v>1.8883415057000001</v>
      </c>
      <c r="F22" s="100">
        <v>6.2721165100000004E-2</v>
      </c>
      <c r="G22" s="100">
        <v>2.0728047218999999</v>
      </c>
      <c r="H22" s="100">
        <v>1.65628E-3</v>
      </c>
      <c r="I22" s="100">
        <v>0.14479544474933501</v>
      </c>
      <c r="J22" s="100">
        <v>0.17028909600345432</v>
      </c>
      <c r="K22" s="100">
        <v>0.19630690697366998</v>
      </c>
      <c r="L22" s="100">
        <v>1.8379007815140808E-2</v>
      </c>
      <c r="M22" s="100">
        <v>3.4829082522000001</v>
      </c>
      <c r="N22" s="100">
        <v>0.242990371023108</v>
      </c>
      <c r="O22" s="100">
        <v>5.855131139493E-3</v>
      </c>
      <c r="P22" s="100">
        <v>1.7073385560161001E-2</v>
      </c>
      <c r="Q22" s="100">
        <v>1.3371437494404E-2</v>
      </c>
      <c r="R22" s="100">
        <v>2.7405647039470002E-2</v>
      </c>
      <c r="S22" s="100">
        <v>3.6844301795205994E-2</v>
      </c>
      <c r="T22" s="100">
        <v>0.20398031691308499</v>
      </c>
      <c r="U22" s="100">
        <v>9.0419554846179993E-3</v>
      </c>
      <c r="V22" s="100">
        <v>0.41570171551433699</v>
      </c>
      <c r="W22" s="100">
        <v>5.7432401000000001E-2</v>
      </c>
      <c r="X22" s="100">
        <v>1.6739467840000001E-2</v>
      </c>
      <c r="Y22" s="100">
        <v>3.4917558109999997E-2</v>
      </c>
      <c r="Z22" s="100">
        <v>9.4708553100000016E-3</v>
      </c>
      <c r="AA22" s="100">
        <v>7.5760245100000003E-3</v>
      </c>
      <c r="AB22" s="100">
        <v>6.8703905780000005E-2</v>
      </c>
      <c r="AC22" s="100" t="s">
        <v>445</v>
      </c>
      <c r="AD22" s="100">
        <v>2.4250000000000001E-2</v>
      </c>
      <c r="AE22" s="101"/>
      <c r="AF22" s="100">
        <v>10912.701396080814</v>
      </c>
      <c r="AG22" s="100">
        <v>16528.644590399999</v>
      </c>
      <c r="AH22" s="100">
        <v>20117.121555194801</v>
      </c>
      <c r="AI22" s="100">
        <v>4905.2201999999997</v>
      </c>
      <c r="AJ22" s="100">
        <v>6993.6440309999998</v>
      </c>
      <c r="AK22" s="100" t="s">
        <v>444</v>
      </c>
      <c r="AL22" s="29" t="s">
        <v>49</v>
      </c>
    </row>
    <row r="23" spans="1:38" ht="26.25" customHeight="1" thickBot="1" x14ac:dyDescent="0.3">
      <c r="A23" s="40" t="s">
        <v>70</v>
      </c>
      <c r="B23" s="44" t="s">
        <v>391</v>
      </c>
      <c r="C23" s="41" t="s">
        <v>387</v>
      </c>
      <c r="D23" s="83"/>
      <c r="E23" s="100">
        <v>3.4224124789353798</v>
      </c>
      <c r="F23" s="100">
        <v>1.2391855984749423</v>
      </c>
      <c r="G23" s="100">
        <v>6.0713707237672845E-2</v>
      </c>
      <c r="H23" s="100">
        <v>1.2722034846705081E-3</v>
      </c>
      <c r="I23" s="100">
        <v>0.22140283469550853</v>
      </c>
      <c r="J23" s="100">
        <v>0.31611172770281348</v>
      </c>
      <c r="K23" s="100">
        <v>1.0957129732972819</v>
      </c>
      <c r="L23" s="100">
        <v>0.15102395750689451</v>
      </c>
      <c r="M23" s="100">
        <v>4.3239985444049243</v>
      </c>
      <c r="N23" s="100">
        <v>5.0738129406317179E-3</v>
      </c>
      <c r="O23" s="100">
        <v>2.8584803025332138E-3</v>
      </c>
      <c r="P23" s="100">
        <v>1.6628300000000001E-3</v>
      </c>
      <c r="Q23" s="100">
        <v>2.2130299999999999E-3</v>
      </c>
      <c r="R23" s="100">
        <v>8.6790947030533309E-3</v>
      </c>
      <c r="S23" s="100">
        <v>0.35972280127151834</v>
      </c>
      <c r="T23" s="100">
        <v>1.1876980853307992E-2</v>
      </c>
      <c r="U23" s="100">
        <v>1.5963428983847739E-3</v>
      </c>
      <c r="V23" s="100">
        <v>0.21697769733464867</v>
      </c>
      <c r="W23" s="100" t="s">
        <v>443</v>
      </c>
      <c r="X23" s="100">
        <v>5.2354472861553571E-3</v>
      </c>
      <c r="Y23" s="100">
        <v>7.8537736281468432E-3</v>
      </c>
      <c r="Z23" s="100" t="s">
        <v>443</v>
      </c>
      <c r="AA23" s="100" t="s">
        <v>443</v>
      </c>
      <c r="AB23" s="100">
        <v>1.3089220914302202E-2</v>
      </c>
      <c r="AC23" s="100" t="s">
        <v>444</v>
      </c>
      <c r="AD23" s="100" t="s">
        <v>444</v>
      </c>
      <c r="AE23" s="101"/>
      <c r="AF23" s="100">
        <v>6992.3475600912825</v>
      </c>
      <c r="AG23" s="100" t="s">
        <v>444</v>
      </c>
      <c r="AH23" s="100" t="s">
        <v>444</v>
      </c>
      <c r="AI23" s="100">
        <v>8.1729097163267195</v>
      </c>
      <c r="AJ23" s="100" t="s">
        <v>444</v>
      </c>
      <c r="AK23" s="100" t="s">
        <v>444</v>
      </c>
      <c r="AL23" s="29" t="s">
        <v>49</v>
      </c>
    </row>
    <row r="24" spans="1:38" ht="26.25" customHeight="1" thickBot="1" x14ac:dyDescent="0.3">
      <c r="A24" s="45" t="s">
        <v>53</v>
      </c>
      <c r="B24" s="44" t="s">
        <v>71</v>
      </c>
      <c r="C24" s="41" t="s">
        <v>72</v>
      </c>
      <c r="D24" s="42"/>
      <c r="E24" s="100">
        <v>2.3461358322506376</v>
      </c>
      <c r="F24" s="100">
        <v>0.23684635053796688</v>
      </c>
      <c r="G24" s="100">
        <v>0.46756138187886165</v>
      </c>
      <c r="H24" s="100">
        <v>1.9849208411438553E-2</v>
      </c>
      <c r="I24" s="100">
        <v>0.34144959745706749</v>
      </c>
      <c r="J24" s="100">
        <v>0.3572490511587611</v>
      </c>
      <c r="K24" s="100">
        <v>0.3858184195228968</v>
      </c>
      <c r="L24" s="100">
        <v>5.1356095357532321E-2</v>
      </c>
      <c r="M24" s="100">
        <v>1.7288334505679224</v>
      </c>
      <c r="N24" s="100">
        <v>0.14643472031249488</v>
      </c>
      <c r="O24" s="100">
        <v>6.0537810416542562E-2</v>
      </c>
      <c r="P24" s="100">
        <v>1.1868112142489375E-2</v>
      </c>
      <c r="Q24" s="100">
        <v>1.4061722433710615E-2</v>
      </c>
      <c r="R24" s="100">
        <v>0.1046266662253871</v>
      </c>
      <c r="S24" s="100">
        <v>4.0792324300887285E-2</v>
      </c>
      <c r="T24" s="100">
        <v>0.17999941010399334</v>
      </c>
      <c r="U24" s="100">
        <v>2.9593775727118278E-2</v>
      </c>
      <c r="V24" s="100">
        <v>2.2319840237753232</v>
      </c>
      <c r="W24" s="100">
        <v>0.20598568042257462</v>
      </c>
      <c r="X24" s="100">
        <v>1.5207052423243069E-2</v>
      </c>
      <c r="Y24" s="100">
        <v>4.0092287719317055E-2</v>
      </c>
      <c r="Z24" s="100">
        <v>8.5940912264751874E-3</v>
      </c>
      <c r="AA24" s="100">
        <v>7.0604184009592031E-3</v>
      </c>
      <c r="AB24" s="100">
        <v>7.0953849769994526E-2</v>
      </c>
      <c r="AC24" s="100">
        <v>6.0800000000000003E-3</v>
      </c>
      <c r="AD24" s="100">
        <v>8.0000000000000007E-5</v>
      </c>
      <c r="AE24" s="101"/>
      <c r="AF24" s="100">
        <v>6553.5115872393199</v>
      </c>
      <c r="AG24" s="100">
        <v>112.3069</v>
      </c>
      <c r="AH24" s="100">
        <v>25663.860356755482</v>
      </c>
      <c r="AI24" s="100">
        <v>4163.4964189979992</v>
      </c>
      <c r="AJ24" s="100">
        <v>1022.9639999999999</v>
      </c>
      <c r="AK24" s="100" t="s">
        <v>444</v>
      </c>
      <c r="AL24" s="29" t="s">
        <v>49</v>
      </c>
    </row>
    <row r="25" spans="1:38" ht="26.25" customHeight="1" thickBot="1" x14ac:dyDescent="0.3">
      <c r="A25" s="40" t="s">
        <v>73</v>
      </c>
      <c r="B25" s="44" t="s">
        <v>74</v>
      </c>
      <c r="C25" s="46" t="s">
        <v>75</v>
      </c>
      <c r="D25" s="42"/>
      <c r="E25" s="100">
        <v>1.5674965848569999</v>
      </c>
      <c r="F25" s="100">
        <v>0.12900143298300001</v>
      </c>
      <c r="G25" s="100">
        <v>9.693385864399999E-2</v>
      </c>
      <c r="H25" s="100" t="s">
        <v>443</v>
      </c>
      <c r="I25" s="100">
        <v>1.1908013969E-2</v>
      </c>
      <c r="J25" s="100">
        <v>1.5056615188042421E-2</v>
      </c>
      <c r="K25" s="100">
        <v>2.2403351365808101E-2</v>
      </c>
      <c r="L25" s="100">
        <v>8.1569554768279699E-3</v>
      </c>
      <c r="M25" s="100">
        <v>1.12621950608</v>
      </c>
      <c r="N25" s="100">
        <v>1.6140000000000001E-5</v>
      </c>
      <c r="O25" s="100">
        <v>1.3400000000000001E-6</v>
      </c>
      <c r="P25" s="100">
        <v>1.6139E-4</v>
      </c>
      <c r="Q25" s="100">
        <v>2.6900000000000001E-6</v>
      </c>
      <c r="R25" s="100">
        <v>2.6897999999999999E-4</v>
      </c>
      <c r="S25" s="100">
        <v>1.7484E-4</v>
      </c>
      <c r="T25" s="100">
        <v>6.72E-6</v>
      </c>
      <c r="U25" s="100">
        <v>2.6900000000000001E-6</v>
      </c>
      <c r="V25" s="100">
        <v>5.6486000000000004E-4</v>
      </c>
      <c r="W25" s="100" t="s">
        <v>443</v>
      </c>
      <c r="X25" s="100">
        <v>6.5467690000000009E-5</v>
      </c>
      <c r="Y25" s="100">
        <v>6.5467690000000009E-5</v>
      </c>
      <c r="Z25" s="100">
        <v>6.5467690000000009E-5</v>
      </c>
      <c r="AA25" s="100">
        <v>6.5467690000000009E-5</v>
      </c>
      <c r="AB25" s="100">
        <v>2.6187077E-4</v>
      </c>
      <c r="AC25" s="100" t="s">
        <v>444</v>
      </c>
      <c r="AD25" s="100" t="s">
        <v>444</v>
      </c>
      <c r="AE25" s="101"/>
      <c r="AF25" s="100">
        <v>45523.879816125678</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1.4269059224E-2</v>
      </c>
      <c r="F26" s="100">
        <v>1.5674631115999999E-2</v>
      </c>
      <c r="G26" s="100">
        <v>1.3044556539999999E-3</v>
      </c>
      <c r="H26" s="100" t="s">
        <v>443</v>
      </c>
      <c r="I26" s="100">
        <v>1.9297026300000002E-4</v>
      </c>
      <c r="J26" s="100">
        <v>1.9297026300000002E-4</v>
      </c>
      <c r="K26" s="100">
        <v>1.9297026300000002E-4</v>
      </c>
      <c r="L26" s="100">
        <v>1.32765198265795E-4</v>
      </c>
      <c r="M26" s="100">
        <v>0.54169270028400007</v>
      </c>
      <c r="N26" s="100">
        <v>3.6506120000000003E-2</v>
      </c>
      <c r="O26" s="100">
        <v>5.5000000000000003E-7</v>
      </c>
      <c r="P26" s="100">
        <v>3.1199999999999998E-6</v>
      </c>
      <c r="Q26" s="100">
        <v>6.0000000000000008E-8</v>
      </c>
      <c r="R26" s="100">
        <v>5.2599999999999996E-6</v>
      </c>
      <c r="S26" s="100">
        <v>4.9599999999999999E-6</v>
      </c>
      <c r="T26" s="100">
        <v>7.4000000000000001E-7</v>
      </c>
      <c r="U26" s="100">
        <v>6.0000000000000008E-8</v>
      </c>
      <c r="V26" s="100">
        <v>1.147E-4</v>
      </c>
      <c r="W26" s="100" t="s">
        <v>443</v>
      </c>
      <c r="X26" s="100">
        <v>1.5448100000000001E-6</v>
      </c>
      <c r="Y26" s="100">
        <v>1.5448100000000001E-6</v>
      </c>
      <c r="Z26" s="100">
        <v>1.5448100000000001E-6</v>
      </c>
      <c r="AA26" s="100">
        <v>1.5448100000000001E-6</v>
      </c>
      <c r="AB26" s="100">
        <v>6.1792499999999993E-6</v>
      </c>
      <c r="AC26" s="100" t="s">
        <v>444</v>
      </c>
      <c r="AD26" s="100" t="s">
        <v>444</v>
      </c>
      <c r="AE26" s="101"/>
      <c r="AF26" s="100">
        <v>153.77022642885083</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52.242961913464484</v>
      </c>
      <c r="F27" s="100">
        <v>5.2128985758530622</v>
      </c>
      <c r="G27" s="100">
        <v>6.9505216429144895E-2</v>
      </c>
      <c r="H27" s="100">
        <v>1.0134601508520333</v>
      </c>
      <c r="I27" s="100">
        <v>2.2684811470068089</v>
      </c>
      <c r="J27" s="100">
        <v>2.2684811470068089</v>
      </c>
      <c r="K27" s="100">
        <v>2.2684811470068089</v>
      </c>
      <c r="L27" s="100">
        <v>1.8938577899921514</v>
      </c>
      <c r="M27" s="100">
        <v>46.350539598763824</v>
      </c>
      <c r="N27" s="100">
        <v>3.699796231269971E-3</v>
      </c>
      <c r="O27" s="100">
        <v>4.1522137968210576E-4</v>
      </c>
      <c r="P27" s="100">
        <v>2.9875417322831777E-2</v>
      </c>
      <c r="Q27" s="100">
        <v>7.1733836797643956E-4</v>
      </c>
      <c r="R27" s="100">
        <v>3.9257718131545251E-2</v>
      </c>
      <c r="S27" s="100">
        <v>2.6637133659797876E-2</v>
      </c>
      <c r="T27" s="100">
        <v>3.3574513895449935E-3</v>
      </c>
      <c r="U27" s="100">
        <v>6.0423397658866803E-4</v>
      </c>
      <c r="V27" s="100">
        <v>0.10536898404432717</v>
      </c>
      <c r="W27" s="100">
        <v>3.5973069</v>
      </c>
      <c r="X27" s="100">
        <v>0.12470850277260001</v>
      </c>
      <c r="Y27" s="100">
        <v>0.13993784308700002</v>
      </c>
      <c r="Z27" s="100">
        <v>0.1092147845044</v>
      </c>
      <c r="AA27" s="100">
        <v>0.1180468420087</v>
      </c>
      <c r="AB27" s="100">
        <v>0.49190797237270001</v>
      </c>
      <c r="AC27" s="100">
        <v>3.5973089999999999E-3</v>
      </c>
      <c r="AD27" s="100">
        <v>7.198107E-4</v>
      </c>
      <c r="AE27" s="101"/>
      <c r="AF27" s="100">
        <v>202452.4738522924</v>
      </c>
      <c r="AG27" s="100" t="s">
        <v>444</v>
      </c>
      <c r="AH27" s="100">
        <v>7.9345638242999996</v>
      </c>
      <c r="AI27" s="100">
        <v>8731.4500062572006</v>
      </c>
      <c r="AJ27" s="100">
        <v>2.5666155025999999</v>
      </c>
      <c r="AK27" s="100" t="s">
        <v>444</v>
      </c>
      <c r="AL27" s="29" t="s">
        <v>49</v>
      </c>
    </row>
    <row r="28" spans="1:38" ht="26.25" customHeight="1" thickBot="1" x14ac:dyDescent="0.3">
      <c r="A28" s="40" t="s">
        <v>78</v>
      </c>
      <c r="B28" s="40" t="s">
        <v>81</v>
      </c>
      <c r="C28" s="41" t="s">
        <v>82</v>
      </c>
      <c r="D28" s="42"/>
      <c r="E28" s="100">
        <v>11.672746964569113</v>
      </c>
      <c r="F28" s="100">
        <v>1.1084118090572854</v>
      </c>
      <c r="G28" s="100">
        <v>1.3791918634807592E-2</v>
      </c>
      <c r="H28" s="100">
        <v>2.457233107040727E-2</v>
      </c>
      <c r="I28" s="100">
        <v>0.71637338769755354</v>
      </c>
      <c r="J28" s="100">
        <v>0.71637338769755354</v>
      </c>
      <c r="K28" s="100">
        <v>0.71637338769755354</v>
      </c>
      <c r="L28" s="100">
        <v>0.5871801960619244</v>
      </c>
      <c r="M28" s="100">
        <v>6.4893535054691345</v>
      </c>
      <c r="N28" s="100">
        <v>4.7100790985090752E-4</v>
      </c>
      <c r="O28" s="100">
        <v>4.8037424255064254E-5</v>
      </c>
      <c r="P28" s="100">
        <v>4.7992690741700946E-3</v>
      </c>
      <c r="Q28" s="100">
        <v>9.3733265335194766E-5</v>
      </c>
      <c r="R28" s="100">
        <v>7.5177435839042794E-3</v>
      </c>
      <c r="S28" s="100">
        <v>5.0477566440644524E-3</v>
      </c>
      <c r="T28" s="100">
        <v>2.2727344464426304E-4</v>
      </c>
      <c r="U28" s="100">
        <v>9.1391682160261024E-5</v>
      </c>
      <c r="V28" s="100">
        <v>1.6380255293598971E-2</v>
      </c>
      <c r="W28" s="100">
        <v>0.6307507</v>
      </c>
      <c r="X28" s="100">
        <v>1.9126428884299999E-2</v>
      </c>
      <c r="Y28" s="100">
        <v>2.1444781570800001E-2</v>
      </c>
      <c r="Z28" s="100">
        <v>1.6809585894700003E-2</v>
      </c>
      <c r="AA28" s="100">
        <v>1.7845509854300001E-2</v>
      </c>
      <c r="AB28" s="100">
        <v>7.5226306204100007E-2</v>
      </c>
      <c r="AC28" s="100">
        <v>6.3075080000000007E-4</v>
      </c>
      <c r="AD28" s="100">
        <v>1.2683639999999999E-4</v>
      </c>
      <c r="AE28" s="101"/>
      <c r="AF28" s="100">
        <v>36238.932464979</v>
      </c>
      <c r="AG28" s="100" t="s">
        <v>444</v>
      </c>
      <c r="AH28" s="100" t="s">
        <v>445</v>
      </c>
      <c r="AI28" s="100">
        <v>1563.7493769590001</v>
      </c>
      <c r="AJ28" s="100" t="s">
        <v>444</v>
      </c>
      <c r="AK28" s="100" t="s">
        <v>444</v>
      </c>
      <c r="AL28" s="29" t="s">
        <v>49</v>
      </c>
    </row>
    <row r="29" spans="1:38" ht="26.25" customHeight="1" thickBot="1" x14ac:dyDescent="0.3">
      <c r="A29" s="40" t="s">
        <v>78</v>
      </c>
      <c r="B29" s="40" t="s">
        <v>83</v>
      </c>
      <c r="C29" s="41" t="s">
        <v>84</v>
      </c>
      <c r="D29" s="42"/>
      <c r="E29" s="100">
        <v>50.180180967961924</v>
      </c>
      <c r="F29" s="100">
        <v>1.4106018176803656</v>
      </c>
      <c r="G29" s="100">
        <v>3.7385242831821902E-2</v>
      </c>
      <c r="H29" s="100">
        <v>5.7121748582333431E-2</v>
      </c>
      <c r="I29" s="100">
        <v>0.89511921818187457</v>
      </c>
      <c r="J29" s="100">
        <v>0.89511921818187457</v>
      </c>
      <c r="K29" s="100">
        <v>0.89511921818187457</v>
      </c>
      <c r="L29" s="100">
        <v>0.61465333351133034</v>
      </c>
      <c r="M29" s="100">
        <v>14.607381781301745</v>
      </c>
      <c r="N29" s="100">
        <v>1.1937328801291146E-3</v>
      </c>
      <c r="O29" s="100">
        <v>1.1937569871907922E-4</v>
      </c>
      <c r="P29" s="100">
        <v>1.2653070718544972E-2</v>
      </c>
      <c r="Q29" s="100">
        <v>2.3874537067273898E-4</v>
      </c>
      <c r="R29" s="100">
        <v>2.029219936822229E-2</v>
      </c>
      <c r="S29" s="100">
        <v>1.3607726755903271E-2</v>
      </c>
      <c r="T29" s="100">
        <v>4.7759319635760856E-4</v>
      </c>
      <c r="U29" s="100">
        <v>2.3873934390731958E-4</v>
      </c>
      <c r="V29" s="100">
        <v>4.297290110035494E-2</v>
      </c>
      <c r="W29" s="100">
        <v>0.49911580000000005</v>
      </c>
      <c r="X29" s="100">
        <v>8.8054713247999999E-3</v>
      </c>
      <c r="Y29" s="100">
        <v>5.3322020794099992E-2</v>
      </c>
      <c r="Z29" s="100">
        <v>5.9583689292000003E-2</v>
      </c>
      <c r="AA29" s="100">
        <v>1.3697399837500002E-2</v>
      </c>
      <c r="AB29" s="100">
        <v>0.1354085812484</v>
      </c>
      <c r="AC29" s="100">
        <v>3.858469E-4</v>
      </c>
      <c r="AD29" s="100">
        <v>7.8764600000000008E-5</v>
      </c>
      <c r="AE29" s="101"/>
      <c r="AF29" s="100">
        <v>97136.289384735297</v>
      </c>
      <c r="AG29" s="100" t="s">
        <v>444</v>
      </c>
      <c r="AH29" s="100" t="s">
        <v>444</v>
      </c>
      <c r="AI29" s="100">
        <v>4185.5355448171995</v>
      </c>
      <c r="AJ29" s="100">
        <v>5.1432652723999999</v>
      </c>
      <c r="AK29" s="100" t="s">
        <v>444</v>
      </c>
      <c r="AL29" s="29" t="s">
        <v>49</v>
      </c>
    </row>
    <row r="30" spans="1:38" ht="26.25" customHeight="1" thickBot="1" x14ac:dyDescent="0.3">
      <c r="A30" s="40" t="s">
        <v>78</v>
      </c>
      <c r="B30" s="40" t="s">
        <v>85</v>
      </c>
      <c r="C30" s="41" t="s">
        <v>86</v>
      </c>
      <c r="D30" s="42"/>
      <c r="E30" s="100">
        <v>0.41267899329397328</v>
      </c>
      <c r="F30" s="100">
        <v>2.3965033109399752</v>
      </c>
      <c r="G30" s="100">
        <v>5.6121898046188274E-4</v>
      </c>
      <c r="H30" s="100">
        <v>3.3346071719078819E-3</v>
      </c>
      <c r="I30" s="100">
        <v>4.1884653488423136E-2</v>
      </c>
      <c r="J30" s="100">
        <v>4.1884653488423136E-2</v>
      </c>
      <c r="K30" s="100">
        <v>4.1884653488423136E-2</v>
      </c>
      <c r="L30" s="100">
        <v>7.3554367126725537E-3</v>
      </c>
      <c r="M30" s="100">
        <v>13.688841419017807</v>
      </c>
      <c r="N30" s="100">
        <v>1.0969002253920224E-4</v>
      </c>
      <c r="O30" s="100">
        <v>1.5429548282036736E-3</v>
      </c>
      <c r="P30" s="100">
        <v>5.3584340759639819E-4</v>
      </c>
      <c r="Q30" s="100">
        <v>1.8477358882634418E-5</v>
      </c>
      <c r="R30" s="100">
        <v>6.8328101742135732E-3</v>
      </c>
      <c r="S30" s="100">
        <v>0.26142524507666032</v>
      </c>
      <c r="T30" s="100">
        <v>1.084604589651475E-2</v>
      </c>
      <c r="U30" s="100">
        <v>1.5362415098310923E-3</v>
      </c>
      <c r="V30" s="100">
        <v>0.15314930604389962</v>
      </c>
      <c r="W30" s="100">
        <v>3.2079400000000001E-2</v>
      </c>
      <c r="X30" s="100">
        <v>5.2568244569999999E-4</v>
      </c>
      <c r="Y30" s="100">
        <v>6.951378257000001E-4</v>
      </c>
      <c r="Z30" s="100">
        <v>3.9965505570000001E-4</v>
      </c>
      <c r="AA30" s="100">
        <v>7.7645947500000001E-4</v>
      </c>
      <c r="AB30" s="100">
        <v>2.3969348021E-3</v>
      </c>
      <c r="AC30" s="100">
        <v>3.2079900000000004E-5</v>
      </c>
      <c r="AD30" s="100">
        <v>1.41053E-5</v>
      </c>
      <c r="AE30" s="101"/>
      <c r="AF30" s="100">
        <v>2521.9636451757001</v>
      </c>
      <c r="AG30" s="100" t="s">
        <v>444</v>
      </c>
      <c r="AH30" s="100" t="s">
        <v>444</v>
      </c>
      <c r="AI30" s="100">
        <v>114.5640371195</v>
      </c>
      <c r="AJ30" s="100" t="s">
        <v>444</v>
      </c>
      <c r="AK30" s="100" t="s">
        <v>444</v>
      </c>
      <c r="AL30" s="29" t="s">
        <v>49</v>
      </c>
    </row>
    <row r="31" spans="1:38" ht="26.25" customHeight="1" thickBot="1" x14ac:dyDescent="0.3">
      <c r="A31" s="40" t="s">
        <v>78</v>
      </c>
      <c r="B31" s="40" t="s">
        <v>87</v>
      </c>
      <c r="C31" s="41" t="s">
        <v>88</v>
      </c>
      <c r="D31" s="42"/>
      <c r="E31" s="100" t="s">
        <v>444</v>
      </c>
      <c r="F31" s="100">
        <v>2.9216195570512116</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129.673803085</v>
      </c>
      <c r="AG31" s="100" t="s">
        <v>444</v>
      </c>
      <c r="AH31" s="100" t="s">
        <v>444</v>
      </c>
      <c r="AI31" s="100">
        <v>5.8906298748000001</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1.339181682881905</v>
      </c>
      <c r="J32" s="100">
        <v>2.538253761795314</v>
      </c>
      <c r="K32" s="100">
        <v>3.2941252947577886</v>
      </c>
      <c r="L32" s="100">
        <v>0.31639669002171183</v>
      </c>
      <c r="M32" s="100" t="s">
        <v>444</v>
      </c>
      <c r="N32" s="100">
        <v>9.2962043066405737</v>
      </c>
      <c r="O32" s="100">
        <v>4.16494440260178E-2</v>
      </c>
      <c r="P32" s="100" t="s">
        <v>443</v>
      </c>
      <c r="Q32" s="100">
        <v>0.10668950733249752</v>
      </c>
      <c r="R32" s="100">
        <v>3.4597159174790075</v>
      </c>
      <c r="S32" s="100">
        <v>75.878118747883548</v>
      </c>
      <c r="T32" s="100">
        <v>0.53771649785500619</v>
      </c>
      <c r="U32" s="100">
        <v>6.5882505895155735E-2</v>
      </c>
      <c r="V32" s="100">
        <v>26.324656395166976</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110518.57669074967</v>
      </c>
      <c r="AL32" s="29" t="s">
        <v>411</v>
      </c>
    </row>
    <row r="33" spans="1:38" ht="26.25" customHeight="1" thickBot="1" x14ac:dyDescent="0.3">
      <c r="A33" s="40" t="s">
        <v>78</v>
      </c>
      <c r="B33" s="40" t="s">
        <v>91</v>
      </c>
      <c r="C33" s="41" t="s">
        <v>92</v>
      </c>
      <c r="D33" s="42"/>
      <c r="E33" s="100" t="s">
        <v>444</v>
      </c>
      <c r="F33" s="100" t="s">
        <v>444</v>
      </c>
      <c r="G33" s="100" t="s">
        <v>444</v>
      </c>
      <c r="H33" s="100" t="s">
        <v>444</v>
      </c>
      <c r="I33" s="100">
        <v>0.60412084413911216</v>
      </c>
      <c r="J33" s="100">
        <v>1.118742303961318</v>
      </c>
      <c r="K33" s="100">
        <v>2.237484607922636</v>
      </c>
      <c r="L33" s="100">
        <v>2.3717336843979937E-2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110518.57669074967</v>
      </c>
      <c r="AL33" s="29" t="s">
        <v>411</v>
      </c>
    </row>
    <row r="34" spans="1:38" ht="26.25" customHeight="1" thickBot="1" x14ac:dyDescent="0.3">
      <c r="A34" s="40" t="s">
        <v>70</v>
      </c>
      <c r="B34" s="40" t="s">
        <v>93</v>
      </c>
      <c r="C34" s="41" t="s">
        <v>94</v>
      </c>
      <c r="D34" s="42"/>
      <c r="E34" s="100">
        <v>1.6166239816747905</v>
      </c>
      <c r="F34" s="100">
        <v>0.10834268310285426</v>
      </c>
      <c r="G34" s="100">
        <v>2.3397819134656238E-2</v>
      </c>
      <c r="H34" s="100">
        <v>2.9113198934035348E-4</v>
      </c>
      <c r="I34" s="100">
        <v>0.23646489129801468</v>
      </c>
      <c r="J34" s="100">
        <v>0.35763549069337269</v>
      </c>
      <c r="K34" s="100">
        <v>0.81093512096831522</v>
      </c>
      <c r="L34" s="100">
        <v>2.2778374799846027E-2</v>
      </c>
      <c r="M34" s="100">
        <v>0.45977344455784036</v>
      </c>
      <c r="N34" s="100">
        <v>0.14568019777777799</v>
      </c>
      <c r="O34" s="100">
        <v>3.2475376889756048E-4</v>
      </c>
      <c r="P34" s="100">
        <v>6.357E-4</v>
      </c>
      <c r="Q34" s="100">
        <v>8.4604000000000005E-4</v>
      </c>
      <c r="R34" s="100">
        <v>1.6237260067290251E-3</v>
      </c>
      <c r="S34" s="100">
        <v>4.6609084554910272</v>
      </c>
      <c r="T34" s="100">
        <v>2.273222835644757E-3</v>
      </c>
      <c r="U34" s="100">
        <v>3.2475376889756048E-4</v>
      </c>
      <c r="V34" s="100">
        <v>3.2474635134580501E-2</v>
      </c>
      <c r="W34" s="100">
        <v>0.67442606000000005</v>
      </c>
      <c r="X34" s="100">
        <v>1.363437417813293E-3</v>
      </c>
      <c r="Y34" s="100">
        <v>1.5875648967290251E-3</v>
      </c>
      <c r="Z34" s="100">
        <v>7.2799577000000012E-4</v>
      </c>
      <c r="AA34" s="100">
        <v>8.6478910000000004E-5</v>
      </c>
      <c r="AB34" s="100">
        <v>3.7654762245423181E-3</v>
      </c>
      <c r="AC34" s="100" t="s">
        <v>444</v>
      </c>
      <c r="AD34" s="100" t="s">
        <v>444</v>
      </c>
      <c r="AE34" s="101"/>
      <c r="AF34" s="100">
        <v>1359.0941354329739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3.0415606256529446</v>
      </c>
      <c r="F35" s="100">
        <v>0.10851389433626507</v>
      </c>
      <c r="G35" s="100">
        <v>0.75312665930833889</v>
      </c>
      <c r="H35" s="100">
        <v>4.8364040954756684E-4</v>
      </c>
      <c r="I35" s="100">
        <v>8.6136116642213642E-2</v>
      </c>
      <c r="J35" s="100">
        <v>9.0921456455669944E-2</v>
      </c>
      <c r="K35" s="100">
        <v>9.5706796269126218E-2</v>
      </c>
      <c r="L35" s="100">
        <v>3.1251237490143864E-2</v>
      </c>
      <c r="M35" s="100">
        <v>0.59298482870143054</v>
      </c>
      <c r="N35" s="100">
        <v>5.0425173536287988E-3</v>
      </c>
      <c r="O35" s="100">
        <v>5.1856442368406993E-4</v>
      </c>
      <c r="P35" s="100">
        <v>2.40675717024508E-3</v>
      </c>
      <c r="Q35" s="100">
        <v>3.0937662096612705E-3</v>
      </c>
      <c r="R35" s="100" t="s">
        <v>443</v>
      </c>
      <c r="S35" s="100">
        <v>3.0937662096612696E-3</v>
      </c>
      <c r="T35" s="100">
        <v>4.6267449474561802E-2</v>
      </c>
      <c r="U35" s="100">
        <v>1.008503470725787E-2</v>
      </c>
      <c r="V35" s="100">
        <v>2.5069459884932262E-2</v>
      </c>
      <c r="W35" s="100" t="s">
        <v>443</v>
      </c>
      <c r="X35" s="100">
        <v>1.8565716606859402E-3</v>
      </c>
      <c r="Y35" s="100">
        <v>1.8523302116707099E-3</v>
      </c>
      <c r="Z35" s="100">
        <v>7.0735348318130982E-4</v>
      </c>
      <c r="AA35" s="100" t="s">
        <v>443</v>
      </c>
      <c r="AB35" s="100">
        <v>4.4162553555379593E-3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4.690510784557997</v>
      </c>
      <c r="F36" s="100">
        <v>0.17388049956523288</v>
      </c>
      <c r="G36" s="100">
        <v>3.8206902744439102E-2</v>
      </c>
      <c r="H36" s="100">
        <v>8.1630516714104766E-4</v>
      </c>
      <c r="I36" s="100">
        <v>0.12288817496936442</v>
      </c>
      <c r="J36" s="100">
        <v>0.13118414420519792</v>
      </c>
      <c r="K36" s="100">
        <v>0.1366968774073479</v>
      </c>
      <c r="L36" s="100">
        <v>4.2864462691958885E-2</v>
      </c>
      <c r="M36" s="100">
        <v>0.746789657541438</v>
      </c>
      <c r="N36" s="100">
        <v>1.1900122279783095E-2</v>
      </c>
      <c r="O36" s="100">
        <v>9.1543246414055811E-4</v>
      </c>
      <c r="P36" s="100">
        <v>3.2236408275266391E-3</v>
      </c>
      <c r="Q36" s="100">
        <v>4.2957565809025825E-3</v>
      </c>
      <c r="R36" s="100">
        <v>4.5771186577272301E-3</v>
      </c>
      <c r="S36" s="100">
        <v>6.7567799952695864E-2</v>
      </c>
      <c r="T36" s="100">
        <v>9.15423320661196E-2</v>
      </c>
      <c r="U36" s="100">
        <v>9.1542382359548601E-3</v>
      </c>
      <c r="V36" s="100">
        <v>0.10985074475851751</v>
      </c>
      <c r="W36" s="100">
        <v>8.0969330278094609E-2</v>
      </c>
      <c r="X36" s="100">
        <v>8.8331738174227006E-4</v>
      </c>
      <c r="Y36" s="100">
        <v>7.6657822931339007E-4</v>
      </c>
      <c r="Z36" s="100">
        <v>3.3231552840388002E-4</v>
      </c>
      <c r="AA36" s="100">
        <v>1.7120919996369998E-5</v>
      </c>
      <c r="AB36" s="100">
        <v>2.0013031077764894E-3</v>
      </c>
      <c r="AC36" s="100">
        <v>1.4098176790331646E-3</v>
      </c>
      <c r="AD36" s="100">
        <v>6.7367678938995553E-4</v>
      </c>
      <c r="AE36" s="101"/>
      <c r="AF36" s="100">
        <v>5992.0759583019271</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0.25241887000000002</v>
      </c>
      <c r="F37" s="100">
        <v>3.5781259779999998E-2</v>
      </c>
      <c r="G37" s="100">
        <v>1.7957999999999998E-4</v>
      </c>
      <c r="H37" s="100" t="s">
        <v>443</v>
      </c>
      <c r="I37" s="100">
        <v>2.1415625704119998E-3</v>
      </c>
      <c r="J37" s="100">
        <v>2.1496025704119998E-3</v>
      </c>
      <c r="K37" s="100">
        <v>2.1496025704119998E-3</v>
      </c>
      <c r="L37" s="100">
        <v>1.4720313208540001E-4</v>
      </c>
      <c r="M37" s="100">
        <v>8.9803660000000007E-2</v>
      </c>
      <c r="N37" s="100">
        <v>1.2056808704000001E-5</v>
      </c>
      <c r="O37" s="100">
        <v>2.7377566080000004E-6</v>
      </c>
      <c r="P37" s="100">
        <v>3.6375041835799997E-4</v>
      </c>
      <c r="Q37" s="100">
        <v>2.8986839252100001E-4</v>
      </c>
      <c r="R37" s="100">
        <v>7.0847386380000007E-6</v>
      </c>
      <c r="S37" s="100">
        <v>4.7751987440000001E-6</v>
      </c>
      <c r="T37" s="100">
        <v>6.5421003880000006E-6</v>
      </c>
      <c r="U37" s="100">
        <v>4.9621409520000001E-5</v>
      </c>
      <c r="V37" s="100">
        <v>2.0151786202100001E-4</v>
      </c>
      <c r="W37" s="100">
        <v>1.3936999999999999E-4</v>
      </c>
      <c r="X37" s="100">
        <v>1.9298000000000002E-7</v>
      </c>
      <c r="Y37" s="100">
        <v>7.7727999999999993E-7</v>
      </c>
      <c r="Z37" s="100">
        <v>2.9483E-7</v>
      </c>
      <c r="AA37" s="100">
        <v>2.8947000000000001E-7</v>
      </c>
      <c r="AB37" s="100">
        <v>1.5545599999999999E-6</v>
      </c>
      <c r="AC37" s="100" t="s">
        <v>444</v>
      </c>
      <c r="AD37" s="100" t="s">
        <v>444</v>
      </c>
      <c r="AE37" s="101"/>
      <c r="AF37" s="100" t="s">
        <v>444</v>
      </c>
      <c r="AG37" s="100" t="s">
        <v>444</v>
      </c>
      <c r="AH37" s="100">
        <v>3084.6643985946484</v>
      </c>
      <c r="AI37" s="100" t="s">
        <v>444</v>
      </c>
      <c r="AJ37" s="100" t="s">
        <v>444</v>
      </c>
      <c r="AK37" s="100" t="s">
        <v>444</v>
      </c>
      <c r="AL37" s="29" t="s">
        <v>49</v>
      </c>
    </row>
    <row r="38" spans="1:38" ht="26.25" customHeight="1" thickBot="1" x14ac:dyDescent="0.3">
      <c r="A38" s="40" t="s">
        <v>70</v>
      </c>
      <c r="B38" s="40" t="s">
        <v>101</v>
      </c>
      <c r="C38" s="41" t="s">
        <v>102</v>
      </c>
      <c r="D38" s="47"/>
      <c r="E38" s="100">
        <v>1.8489083707507818</v>
      </c>
      <c r="F38" s="100">
        <v>0.13643580333084049</v>
      </c>
      <c r="G38" s="100">
        <v>1.3166361437548213E-3</v>
      </c>
      <c r="H38" s="100">
        <v>6.6381269775763385E-4</v>
      </c>
      <c r="I38" s="100">
        <v>8.2174595494894614E-2</v>
      </c>
      <c r="J38" s="100">
        <v>9.1915676467820021E-2</v>
      </c>
      <c r="K38" s="100">
        <v>0.13687345836369441</v>
      </c>
      <c r="L38" s="100">
        <v>5.1713302121124662E-2</v>
      </c>
      <c r="M38" s="100">
        <v>0.93019399370203726</v>
      </c>
      <c r="N38" s="100">
        <v>3.8626111273736359E-6</v>
      </c>
      <c r="O38" s="100">
        <v>1.225053438417582E-3</v>
      </c>
      <c r="P38" s="100" t="s">
        <v>443</v>
      </c>
      <c r="Q38" s="100" t="s">
        <v>443</v>
      </c>
      <c r="R38" s="100">
        <v>5.047458263056968E-3</v>
      </c>
      <c r="S38" s="100">
        <v>0.16679633726153772</v>
      </c>
      <c r="T38" s="100">
        <v>6.3354388538430775E-3</v>
      </c>
      <c r="U38" s="100">
        <v>8.4141545871238479E-4</v>
      </c>
      <c r="V38" s="100">
        <v>0.10034260879651509</v>
      </c>
      <c r="W38" s="100" t="s">
        <v>443</v>
      </c>
      <c r="X38" s="100">
        <v>2.5350011389954196E-3</v>
      </c>
      <c r="Y38" s="100">
        <v>4.0624783280891561E-3</v>
      </c>
      <c r="Z38" s="100" t="s">
        <v>443</v>
      </c>
      <c r="AA38" s="100" t="s">
        <v>443</v>
      </c>
      <c r="AB38" s="100">
        <v>6.5974794770845757E-3</v>
      </c>
      <c r="AC38" s="100" t="s">
        <v>444</v>
      </c>
      <c r="AD38" s="100" t="s">
        <v>444</v>
      </c>
      <c r="AE38" s="101"/>
      <c r="AF38" s="100">
        <v>3595.1814221302793</v>
      </c>
      <c r="AG38" s="100" t="s">
        <v>444</v>
      </c>
      <c r="AH38" s="100" t="s">
        <v>444</v>
      </c>
      <c r="AI38" s="100">
        <v>0.32339064073894341</v>
      </c>
      <c r="AJ38" s="100" t="s">
        <v>444</v>
      </c>
      <c r="AK38" s="100" t="s">
        <v>444</v>
      </c>
      <c r="AL38" s="29" t="s">
        <v>49</v>
      </c>
    </row>
    <row r="39" spans="1:38" ht="26.25" customHeight="1" thickBot="1" x14ac:dyDescent="0.3">
      <c r="A39" s="40" t="s">
        <v>103</v>
      </c>
      <c r="B39" s="40" t="s">
        <v>104</v>
      </c>
      <c r="C39" s="41" t="s">
        <v>388</v>
      </c>
      <c r="D39" s="42"/>
      <c r="E39" s="100">
        <v>3.3008441691224411</v>
      </c>
      <c r="F39" s="100">
        <v>0.6651083423801154</v>
      </c>
      <c r="G39" s="100">
        <v>1.1848809914767169</v>
      </c>
      <c r="H39" s="100">
        <v>2.2427640145630357E-2</v>
      </c>
      <c r="I39" s="100">
        <v>0.14832340009148084</v>
      </c>
      <c r="J39" s="100">
        <v>0.15844412849267805</v>
      </c>
      <c r="K39" s="100">
        <v>0.15990381642467805</v>
      </c>
      <c r="L39" s="100">
        <v>4.1490531688294537E-2</v>
      </c>
      <c r="M39" s="100">
        <v>2.7123433394811522</v>
      </c>
      <c r="N39" s="100">
        <v>6.6512512561811885E-2</v>
      </c>
      <c r="O39" s="100">
        <v>6.5890193775258966E-3</v>
      </c>
      <c r="P39" s="100">
        <v>1.7748450652761313E-2</v>
      </c>
      <c r="Q39" s="100">
        <v>5.2030353853147943E-2</v>
      </c>
      <c r="R39" s="100">
        <v>7.6427244720251003E-2</v>
      </c>
      <c r="S39" s="100">
        <v>5.2469377813067063E-2</v>
      </c>
      <c r="T39" s="100">
        <v>0.36194249573257703</v>
      </c>
      <c r="U39" s="100">
        <v>3.319645982879984E-3</v>
      </c>
      <c r="V39" s="100">
        <v>0.17448947735796666</v>
      </c>
      <c r="W39" s="100">
        <v>0.23046315644992615</v>
      </c>
      <c r="X39" s="100">
        <v>0.13322350788406928</v>
      </c>
      <c r="Y39" s="100">
        <v>0.15101874468228399</v>
      </c>
      <c r="Z39" s="100">
        <v>9.9633635738878901E-2</v>
      </c>
      <c r="AA39" s="100">
        <v>5.0298758184255742E-2</v>
      </c>
      <c r="AB39" s="100">
        <v>0.43417464647248089</v>
      </c>
      <c r="AC39" s="100">
        <v>4.9219241551667799E-2</v>
      </c>
      <c r="AD39" s="100">
        <v>4.6670743318631885E-2</v>
      </c>
      <c r="AE39" s="101"/>
      <c r="AF39" s="100">
        <v>20001.477276699068</v>
      </c>
      <c r="AG39" s="100">
        <v>2.1960000000000002</v>
      </c>
      <c r="AH39" s="100">
        <v>68452.985308484087</v>
      </c>
      <c r="AI39" s="100">
        <v>1255.5898924000001</v>
      </c>
      <c r="AJ39" s="100">
        <v>1128.5989999999999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10.56239294869218</v>
      </c>
      <c r="F41" s="100">
        <v>9.5073217980821809</v>
      </c>
      <c r="G41" s="100">
        <v>7.7930703952454454</v>
      </c>
      <c r="H41" s="100">
        <v>1.0240531963080648</v>
      </c>
      <c r="I41" s="100">
        <v>10.855518280977712</v>
      </c>
      <c r="J41" s="100">
        <v>11.095667189524162</v>
      </c>
      <c r="K41" s="100">
        <v>11.709690153148422</v>
      </c>
      <c r="L41" s="100">
        <v>1.2003740713560707</v>
      </c>
      <c r="M41" s="100">
        <v>67.946461708639802</v>
      </c>
      <c r="N41" s="100">
        <v>0.82058694787196695</v>
      </c>
      <c r="O41" s="100">
        <v>0.2583726267370467</v>
      </c>
      <c r="P41" s="100">
        <v>7.2519720518126968E-2</v>
      </c>
      <c r="Q41" s="100">
        <v>2.4632464527920225E-2</v>
      </c>
      <c r="R41" s="100">
        <v>0.5039843035517072</v>
      </c>
      <c r="S41" s="100">
        <v>0.18276259759255775</v>
      </c>
      <c r="T41" s="100">
        <v>6.8776803754144855E-2</v>
      </c>
      <c r="U41" s="100">
        <v>3.3054197946274698E-2</v>
      </c>
      <c r="V41" s="100">
        <v>10.670198951425899</v>
      </c>
      <c r="W41" s="100">
        <v>10.825837971659155</v>
      </c>
      <c r="X41" s="100">
        <v>2.2509363105330866</v>
      </c>
      <c r="Y41" s="100">
        <v>2.3739186070578371</v>
      </c>
      <c r="Z41" s="100">
        <v>0.94528039403324238</v>
      </c>
      <c r="AA41" s="100">
        <v>1.2724238720435279</v>
      </c>
      <c r="AB41" s="100">
        <v>6.8425591830846937</v>
      </c>
      <c r="AC41" s="100">
        <v>9.9903513135074173E-2</v>
      </c>
      <c r="AD41" s="100">
        <v>0.47558578166910426</v>
      </c>
      <c r="AE41" s="101"/>
      <c r="AF41" s="100">
        <v>123704.53188720133</v>
      </c>
      <c r="AG41" s="100">
        <v>2793.7180619999999</v>
      </c>
      <c r="AH41" s="100">
        <v>130447.72615662505</v>
      </c>
      <c r="AI41" s="100">
        <v>19634.64045321483</v>
      </c>
      <c r="AJ41" s="100" t="s">
        <v>444</v>
      </c>
      <c r="AK41" s="100" t="s">
        <v>444</v>
      </c>
      <c r="AL41" s="29" t="s">
        <v>49</v>
      </c>
    </row>
    <row r="42" spans="1:38" ht="26.25" customHeight="1" thickBot="1" x14ac:dyDescent="0.3">
      <c r="A42" s="40" t="s">
        <v>70</v>
      </c>
      <c r="B42" s="40" t="s">
        <v>107</v>
      </c>
      <c r="C42" s="41" t="s">
        <v>108</v>
      </c>
      <c r="D42" s="42"/>
      <c r="E42" s="100">
        <v>0.24667028239526487</v>
      </c>
      <c r="F42" s="100">
        <v>1.2139078045943454</v>
      </c>
      <c r="G42" s="100">
        <v>2.4713671549450572E-4</v>
      </c>
      <c r="H42" s="100">
        <v>2.5152596998113648E-4</v>
      </c>
      <c r="I42" s="100">
        <v>8.3681239420092379E-3</v>
      </c>
      <c r="J42" s="100">
        <v>8.8447838438929574E-3</v>
      </c>
      <c r="K42" s="100">
        <v>9.3782318828448379E-3</v>
      </c>
      <c r="L42" s="100">
        <v>1.0465052021413266E-3</v>
      </c>
      <c r="M42" s="100">
        <v>16.566254112370203</v>
      </c>
      <c r="N42" s="100">
        <v>6.7086830633090121E-4</v>
      </c>
      <c r="O42" s="100">
        <v>2.825594853772095E-4</v>
      </c>
      <c r="P42" s="100" t="s">
        <v>443</v>
      </c>
      <c r="Q42" s="100" t="s">
        <v>443</v>
      </c>
      <c r="R42" s="100">
        <v>2.2962176520128731E-3</v>
      </c>
      <c r="S42" s="100">
        <v>6.6723790959481027E-2</v>
      </c>
      <c r="T42" s="100">
        <v>2.0448165721524115E-3</v>
      </c>
      <c r="U42" s="100">
        <v>2.7121824047706951E-4</v>
      </c>
      <c r="V42" s="100">
        <v>3.4319001475431946E-2</v>
      </c>
      <c r="W42" s="100" t="s">
        <v>443</v>
      </c>
      <c r="X42" s="100">
        <v>9.8781325082613041E-4</v>
      </c>
      <c r="Y42" s="100">
        <v>1.0035828114050547E-3</v>
      </c>
      <c r="Z42" s="100" t="s">
        <v>443</v>
      </c>
      <c r="AA42" s="100" t="s">
        <v>443</v>
      </c>
      <c r="AB42" s="100">
        <v>1.9913960622311849E-3</v>
      </c>
      <c r="AC42" s="100" t="s">
        <v>444</v>
      </c>
      <c r="AD42" s="100" t="s">
        <v>444</v>
      </c>
      <c r="AE42" s="101"/>
      <c r="AF42" s="100">
        <v>1187.2384319316629</v>
      </c>
      <c r="AG42" s="100" t="s">
        <v>444</v>
      </c>
      <c r="AH42" s="100" t="s">
        <v>444</v>
      </c>
      <c r="AI42" s="100">
        <v>56.202380124886801</v>
      </c>
      <c r="AJ42" s="100" t="s">
        <v>444</v>
      </c>
      <c r="AK42" s="100" t="s">
        <v>444</v>
      </c>
      <c r="AL42" s="29" t="s">
        <v>49</v>
      </c>
    </row>
    <row r="43" spans="1:38" ht="26.25" customHeight="1" thickBot="1" x14ac:dyDescent="0.3">
      <c r="A43" s="40" t="s">
        <v>103</v>
      </c>
      <c r="B43" s="40" t="s">
        <v>109</v>
      </c>
      <c r="C43" s="41" t="s">
        <v>110</v>
      </c>
      <c r="D43" s="42"/>
      <c r="E43" s="100">
        <v>2.0659098301600003</v>
      </c>
      <c r="F43" s="100">
        <v>1.4551448730000001</v>
      </c>
      <c r="G43" s="100">
        <v>0.71687948665099999</v>
      </c>
      <c r="H43" s="100">
        <v>1.5847211492999998E-2</v>
      </c>
      <c r="I43" s="100">
        <v>0.12710865094499998</v>
      </c>
      <c r="J43" s="100">
        <v>0.139654225016</v>
      </c>
      <c r="K43" s="100">
        <v>0.14320185433500002</v>
      </c>
      <c r="L43" s="100">
        <v>1.5996393837800001E-2</v>
      </c>
      <c r="M43" s="100">
        <v>1.7254279117239999</v>
      </c>
      <c r="N43" s="100">
        <v>6.6738836754830014E-2</v>
      </c>
      <c r="O43" s="100">
        <v>6.5378108591449997E-3</v>
      </c>
      <c r="P43" s="100">
        <v>4.0184347289999988E-3</v>
      </c>
      <c r="Q43" s="100">
        <v>2.759618991979E-3</v>
      </c>
      <c r="R43" s="100">
        <v>2.9386153749590003E-2</v>
      </c>
      <c r="S43" s="100">
        <v>1.2634358668168999E-2</v>
      </c>
      <c r="T43" s="100">
        <v>0.14950804399860901</v>
      </c>
      <c r="U43" s="100">
        <v>3.7268160474789999E-3</v>
      </c>
      <c r="V43" s="100">
        <v>0.35803584027973001</v>
      </c>
      <c r="W43" s="100">
        <v>0.19633104447000005</v>
      </c>
      <c r="X43" s="100">
        <v>6.2866569135479999E-2</v>
      </c>
      <c r="Y43" s="100">
        <v>7.7643763325639992E-2</v>
      </c>
      <c r="Z43" s="100">
        <v>4.0354324953540001E-2</v>
      </c>
      <c r="AA43" s="100">
        <v>2.4741328623540001E-2</v>
      </c>
      <c r="AB43" s="100">
        <v>0.20560598603259997</v>
      </c>
      <c r="AC43" s="100">
        <v>2.3382168469999998E-3</v>
      </c>
      <c r="AD43" s="100">
        <v>4.0245221084269998E-2</v>
      </c>
      <c r="AE43" s="101"/>
      <c r="AF43" s="100">
        <v>5245.6480940229994</v>
      </c>
      <c r="AG43" s="100">
        <v>236.68578434299999</v>
      </c>
      <c r="AH43" s="100">
        <v>13121.942999999999</v>
      </c>
      <c r="AI43" s="100">
        <v>2361.7198784999996</v>
      </c>
      <c r="AJ43" s="100" t="s">
        <v>444</v>
      </c>
      <c r="AK43" s="100" t="s">
        <v>444</v>
      </c>
      <c r="AL43" s="29" t="s">
        <v>49</v>
      </c>
    </row>
    <row r="44" spans="1:38" ht="26.25" customHeight="1" thickBot="1" x14ac:dyDescent="0.3">
      <c r="A44" s="40" t="s">
        <v>70</v>
      </c>
      <c r="B44" s="40" t="s">
        <v>111</v>
      </c>
      <c r="C44" s="41" t="s">
        <v>112</v>
      </c>
      <c r="D44" s="42"/>
      <c r="E44" s="100">
        <v>5.6930076120672899</v>
      </c>
      <c r="F44" s="100">
        <v>2.8301274916826564</v>
      </c>
      <c r="G44" s="100">
        <v>0.1774718003241855</v>
      </c>
      <c r="H44" s="100">
        <v>1.4234549392727353E-3</v>
      </c>
      <c r="I44" s="100">
        <v>0.28022859365085651</v>
      </c>
      <c r="J44" s="100">
        <v>0.29751238395748797</v>
      </c>
      <c r="K44" s="100">
        <v>0.47225119278337618</v>
      </c>
      <c r="L44" s="100">
        <v>0.1371617581463368</v>
      </c>
      <c r="M44" s="100">
        <v>7.1972318881441524</v>
      </c>
      <c r="N44" s="100">
        <v>1.5146315825172244E-2</v>
      </c>
      <c r="O44" s="100">
        <v>4.3531685194571137E-3</v>
      </c>
      <c r="P44" s="100">
        <v>4.3998999999999997E-4</v>
      </c>
      <c r="Q44" s="100">
        <v>6.6365699999999996E-3</v>
      </c>
      <c r="R44" s="100">
        <v>1.390586929765401E-2</v>
      </c>
      <c r="S44" s="100">
        <v>0.58398141020789662</v>
      </c>
      <c r="T44" s="100">
        <v>1.7581812168514222E-2</v>
      </c>
      <c r="U44" s="100">
        <v>1.8379764113460064E-3</v>
      </c>
      <c r="V44" s="100">
        <v>0.33848237763556754</v>
      </c>
      <c r="W44" s="100">
        <v>4.3265999999999999E-3</v>
      </c>
      <c r="X44" s="100">
        <v>5.6147567903345862E-3</v>
      </c>
      <c r="Y44" s="100">
        <v>9.0984923698367096E-3</v>
      </c>
      <c r="Z44" s="100">
        <v>4.7400000000000006E-9</v>
      </c>
      <c r="AA44" s="100">
        <v>6.8999999999999997E-9</v>
      </c>
      <c r="AB44" s="100">
        <v>1.4713260810171297E-2</v>
      </c>
      <c r="AC44" s="100" t="s">
        <v>444</v>
      </c>
      <c r="AD44" s="100" t="s">
        <v>444</v>
      </c>
      <c r="AE44" s="101"/>
      <c r="AF44" s="100">
        <v>7857.4018165674206</v>
      </c>
      <c r="AG44" s="100" t="s">
        <v>444</v>
      </c>
      <c r="AH44" s="100" t="s">
        <v>444</v>
      </c>
      <c r="AI44" s="100">
        <v>18.699372055429095</v>
      </c>
      <c r="AJ44" s="100" t="s">
        <v>444</v>
      </c>
      <c r="AK44" s="100" t="s">
        <v>444</v>
      </c>
      <c r="AL44" s="29" t="s">
        <v>49</v>
      </c>
    </row>
    <row r="45" spans="1:38" ht="26.25" customHeight="1" thickBot="1" x14ac:dyDescent="0.3">
      <c r="A45" s="40" t="s">
        <v>70</v>
      </c>
      <c r="B45" s="40" t="s">
        <v>113</v>
      </c>
      <c r="C45" s="41" t="s">
        <v>114</v>
      </c>
      <c r="D45" s="42"/>
      <c r="E45" s="100">
        <v>0.13985365541493999</v>
      </c>
      <c r="F45" s="100">
        <v>4.91427626255407E-3</v>
      </c>
      <c r="G45" s="100">
        <v>3.6517600456319403E-2</v>
      </c>
      <c r="H45" s="100">
        <v>2.2266829546536301E-5</v>
      </c>
      <c r="I45" s="100">
        <v>3.8982323322339801E-3</v>
      </c>
      <c r="J45" s="100">
        <v>4.1148007951358704E-3</v>
      </c>
      <c r="K45" s="100">
        <v>4.3313692580377603E-3</v>
      </c>
      <c r="L45" s="100">
        <v>1.36438131628189E-3</v>
      </c>
      <c r="M45" s="100">
        <v>2.65746891149721E-2</v>
      </c>
      <c r="N45" s="100">
        <v>2.2266829546536E-4</v>
      </c>
      <c r="O45" s="100">
        <v>2.2266829546540001E-5</v>
      </c>
      <c r="P45" s="100">
        <v>1.1133414773268E-4</v>
      </c>
      <c r="Q45" s="100">
        <v>1.1133414773268E-4</v>
      </c>
      <c r="R45" s="100" t="s">
        <v>443</v>
      </c>
      <c r="S45" s="100">
        <v>1.1133414773268E-4</v>
      </c>
      <c r="T45" s="100">
        <v>1.5586780682575E-4</v>
      </c>
      <c r="U45" s="100">
        <v>4.4533659093072E-4</v>
      </c>
      <c r="V45" s="100">
        <v>1.1133414773268099E-3</v>
      </c>
      <c r="W45" s="100" t="s">
        <v>443</v>
      </c>
      <c r="X45" s="100">
        <v>8.6511738372049997E-5</v>
      </c>
      <c r="Y45" s="100">
        <v>8.6511738372049997E-5</v>
      </c>
      <c r="Z45" s="100">
        <v>3.2915412883569998E-5</v>
      </c>
      <c r="AA45" s="100" t="s">
        <v>443</v>
      </c>
      <c r="AB45" s="100">
        <v>2.0593888962766E-4</v>
      </c>
      <c r="AC45" s="100" t="s">
        <v>444</v>
      </c>
      <c r="AD45" s="100" t="s">
        <v>444</v>
      </c>
      <c r="AE45" s="101"/>
      <c r="AF45" s="100">
        <v>1415.2078246538799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0.60690555826341186</v>
      </c>
      <c r="F47" s="100">
        <v>0.11946933847551208</v>
      </c>
      <c r="G47" s="100">
        <v>1.4368554236700075E-2</v>
      </c>
      <c r="H47" s="100">
        <v>9.0020706706698517E-6</v>
      </c>
      <c r="I47" s="100">
        <v>7.9204864345030351E-3</v>
      </c>
      <c r="J47" s="100">
        <v>8.1886758934937957E-3</v>
      </c>
      <c r="K47" s="100">
        <v>9.9920764738596537E-3</v>
      </c>
      <c r="L47" s="100">
        <v>5.0265045465631829E-3</v>
      </c>
      <c r="M47" s="100">
        <v>3.694529619282668</v>
      </c>
      <c r="N47" s="100">
        <v>7.1969495778185245E-8</v>
      </c>
      <c r="O47" s="100">
        <v>1.9806573805933984E-5</v>
      </c>
      <c r="P47" s="100" t="s">
        <v>443</v>
      </c>
      <c r="Q47" s="100" t="s">
        <v>443</v>
      </c>
      <c r="R47" s="100">
        <v>1.0782840939722558E-4</v>
      </c>
      <c r="S47" s="100">
        <v>3.5498752243588666E-3</v>
      </c>
      <c r="T47" s="100">
        <v>9.976982768600975E-5</v>
      </c>
      <c r="U47" s="100">
        <v>1.2020799094115991E-5</v>
      </c>
      <c r="V47" s="100">
        <v>1.7609184260789401E-3</v>
      </c>
      <c r="W47" s="100" t="s">
        <v>443</v>
      </c>
      <c r="X47" s="100">
        <v>3.7086586977931894E-5</v>
      </c>
      <c r="Y47" s="100">
        <v>4.8876558918965869E-5</v>
      </c>
      <c r="Z47" s="100" t="s">
        <v>443</v>
      </c>
      <c r="AA47" s="100" t="s">
        <v>443</v>
      </c>
      <c r="AB47" s="100">
        <v>8.5963155896897771E-5</v>
      </c>
      <c r="AC47" s="100" t="s">
        <v>444</v>
      </c>
      <c r="AD47" s="100" t="s">
        <v>444</v>
      </c>
      <c r="AE47" s="101"/>
      <c r="AF47" s="100">
        <v>1744.0118370559067</v>
      </c>
      <c r="AG47" s="100" t="s">
        <v>444</v>
      </c>
      <c r="AH47" s="100" t="s">
        <v>444</v>
      </c>
      <c r="AI47" s="100">
        <v>5.9682799197776273E-3</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0.33251375999999999</v>
      </c>
      <c r="F49" s="100">
        <v>0.61861414000000003</v>
      </c>
      <c r="G49" s="100">
        <v>1.454748E-2</v>
      </c>
      <c r="H49" s="100">
        <v>9.5597710000000002E-2</v>
      </c>
      <c r="I49" s="100">
        <v>0.16625688</v>
      </c>
      <c r="J49" s="100">
        <v>0.38793272000000001</v>
      </c>
      <c r="K49" s="100">
        <v>1.1083792000000001</v>
      </c>
      <c r="L49" s="100">
        <v>0.12261445</v>
      </c>
      <c r="M49" s="100">
        <v>0.65810014999999999</v>
      </c>
      <c r="N49" s="100">
        <v>0.37546345000000003</v>
      </c>
      <c r="O49" s="100">
        <v>8.5206649999999995E-2</v>
      </c>
      <c r="P49" s="100">
        <v>2.0782109999999999E-2</v>
      </c>
      <c r="Q49" s="100">
        <v>3.394411E-2</v>
      </c>
      <c r="R49" s="100">
        <v>0.28956407000000001</v>
      </c>
      <c r="S49" s="100">
        <v>0.15378760999999999</v>
      </c>
      <c r="T49" s="100">
        <v>0.11083791999999999</v>
      </c>
      <c r="U49" s="100">
        <v>4.1564200000000001E-3</v>
      </c>
      <c r="V49" s="100">
        <v>0.37546345000000003</v>
      </c>
      <c r="W49" s="100">
        <v>0.20782110000000001</v>
      </c>
      <c r="X49" s="100">
        <v>0.93519494999999997</v>
      </c>
      <c r="Y49" s="100">
        <v>0.76201069999999993</v>
      </c>
      <c r="Z49" s="100">
        <v>0.65810014999999999</v>
      </c>
      <c r="AA49" s="100">
        <v>0.42256957000000001</v>
      </c>
      <c r="AB49" s="100">
        <v>2.7778753700000003</v>
      </c>
      <c r="AC49" s="100" t="s">
        <v>444</v>
      </c>
      <c r="AD49" s="100" t="s">
        <v>444</v>
      </c>
      <c r="AE49" s="101"/>
      <c r="AF49" s="100" t="s">
        <v>444</v>
      </c>
      <c r="AG49" s="100" t="s">
        <v>444</v>
      </c>
      <c r="AH49" s="100" t="s">
        <v>444</v>
      </c>
      <c r="AI49" s="100" t="s">
        <v>444</v>
      </c>
      <c r="AJ49" s="100" t="s">
        <v>444</v>
      </c>
      <c r="AK49" s="100">
        <v>1940.7139999999999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1249.8854040000001</v>
      </c>
      <c r="AL51" s="97" t="s">
        <v>431</v>
      </c>
    </row>
    <row r="52" spans="1:38" ht="26.25" customHeight="1" thickBot="1" x14ac:dyDescent="0.3">
      <c r="A52" s="40" t="s">
        <v>119</v>
      </c>
      <c r="B52" s="44" t="s">
        <v>129</v>
      </c>
      <c r="C52" s="46" t="s">
        <v>390</v>
      </c>
      <c r="D52" s="43"/>
      <c r="E52" s="100" t="s">
        <v>443</v>
      </c>
      <c r="F52" s="100">
        <v>3.3451506329999998</v>
      </c>
      <c r="G52" s="100">
        <v>2.3999999999999998E-3</v>
      </c>
      <c r="H52" s="100" t="s">
        <v>444</v>
      </c>
      <c r="I52" s="100">
        <v>6.2919500000000003E-2</v>
      </c>
      <c r="J52" s="100">
        <v>0.12887499999999999</v>
      </c>
      <c r="K52" s="100">
        <v>0.17977000000000001</v>
      </c>
      <c r="L52" s="100">
        <v>1.9505045000000002E-4</v>
      </c>
      <c r="M52" s="100" t="s">
        <v>443</v>
      </c>
      <c r="N52" s="100">
        <v>8.3552451610671E-2</v>
      </c>
      <c r="O52" s="100">
        <v>2.3052940518536E-2</v>
      </c>
      <c r="P52" s="100">
        <v>1.2179904831223999E-2</v>
      </c>
      <c r="Q52" s="100">
        <v>1.1714986443592E-2</v>
      </c>
      <c r="R52" s="100">
        <v>6.1813778348107994E-2</v>
      </c>
      <c r="S52" s="100">
        <v>7.0671317164796993E-2</v>
      </c>
      <c r="T52" s="100">
        <v>1.0290807948737501</v>
      </c>
      <c r="U52" s="100">
        <v>7.505910994362E-3</v>
      </c>
      <c r="V52" s="100">
        <v>0.51584129570946402</v>
      </c>
      <c r="W52" s="100">
        <v>2.6160401E-2</v>
      </c>
      <c r="X52" s="100">
        <v>0.57399999999999995</v>
      </c>
      <c r="Y52" s="100" t="s">
        <v>443</v>
      </c>
      <c r="Z52" s="100" t="s">
        <v>443</v>
      </c>
      <c r="AA52" s="100" t="s">
        <v>443</v>
      </c>
      <c r="AB52" s="100">
        <v>0.57399999999999995</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1.163609920876187</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1.4301578800061079</v>
      </c>
      <c r="AL53" s="29" t="s">
        <v>133</v>
      </c>
    </row>
    <row r="54" spans="1:38" ht="37.5" customHeight="1" thickBot="1" x14ac:dyDescent="0.3">
      <c r="A54" s="40" t="s">
        <v>119</v>
      </c>
      <c r="B54" s="44" t="s">
        <v>134</v>
      </c>
      <c r="C54" s="46" t="s">
        <v>135</v>
      </c>
      <c r="D54" s="43"/>
      <c r="E54" s="100" t="s">
        <v>444</v>
      </c>
      <c r="F54" s="100">
        <v>3.4003453315700001</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595191.96573562105</v>
      </c>
      <c r="AL54" s="29" t="s">
        <v>441</v>
      </c>
    </row>
    <row r="55" spans="1:38" ht="26.25" customHeight="1" thickBot="1" x14ac:dyDescent="0.3">
      <c r="A55" s="40" t="s">
        <v>119</v>
      </c>
      <c r="B55" s="44" t="s">
        <v>136</v>
      </c>
      <c r="C55" s="46" t="s">
        <v>137</v>
      </c>
      <c r="D55" s="43"/>
      <c r="E55" s="100">
        <v>3.9579000000000003E-2</v>
      </c>
      <c r="F55" s="100">
        <v>0.11594531796207673</v>
      </c>
      <c r="G55" s="100">
        <v>2.0913340000000002</v>
      </c>
      <c r="H55" s="100" t="s">
        <v>443</v>
      </c>
      <c r="I55" s="100">
        <v>6.6490000000000004E-3</v>
      </c>
      <c r="J55" s="100">
        <v>6.6490000000000004E-3</v>
      </c>
      <c r="K55" s="100">
        <v>6.6490000000000004E-3</v>
      </c>
      <c r="L55" s="100">
        <v>5.3191999999999996E-3</v>
      </c>
      <c r="M55" s="100">
        <v>0.150892</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404.58994085900002</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11.692124489999999</v>
      </c>
      <c r="F57" s="100">
        <v>0.27088659999999998</v>
      </c>
      <c r="G57" s="100">
        <v>4.6879056400000003</v>
      </c>
      <c r="H57" s="100">
        <v>0.3874898</v>
      </c>
      <c r="I57" s="100">
        <v>7.4483660000000007E-2</v>
      </c>
      <c r="J57" s="100">
        <v>0.10360898</v>
      </c>
      <c r="K57" s="100">
        <v>0.193082</v>
      </c>
      <c r="L57" s="100">
        <v>2.2345400000000001E-3</v>
      </c>
      <c r="M57" s="100">
        <v>8.6240420900000014</v>
      </c>
      <c r="N57" s="100">
        <v>0.22594678999999998</v>
      </c>
      <c r="O57" s="100">
        <v>7.26963E-3</v>
      </c>
      <c r="P57" s="100">
        <v>0.25129172</v>
      </c>
      <c r="Q57" s="100">
        <v>4.113406E-2</v>
      </c>
      <c r="R57" s="100">
        <v>3.5135959999999994E-2</v>
      </c>
      <c r="S57" s="100">
        <v>7.9992270000000004E-2</v>
      </c>
      <c r="T57" s="100">
        <v>4.614327E-2</v>
      </c>
      <c r="U57" s="100">
        <v>0.34665161</v>
      </c>
      <c r="V57" s="100">
        <v>1.0268918300000001</v>
      </c>
      <c r="W57" s="100">
        <v>0.12099747999999999</v>
      </c>
      <c r="X57" s="100">
        <v>6.3969875999999996E-4</v>
      </c>
      <c r="Y57" s="100">
        <v>7.433822699999999E-4</v>
      </c>
      <c r="Z57" s="100">
        <v>5.4118191E-4</v>
      </c>
      <c r="AA57" s="100">
        <v>6.3487362000000001E-4</v>
      </c>
      <c r="AB57" s="100">
        <v>2.55906883E-3</v>
      </c>
      <c r="AC57" s="100">
        <v>6.0427400000000002</v>
      </c>
      <c r="AD57" s="100">
        <v>45.376190000000001</v>
      </c>
      <c r="AE57" s="101"/>
      <c r="AF57" s="100" t="s">
        <v>444</v>
      </c>
      <c r="AG57" s="100" t="s">
        <v>444</v>
      </c>
      <c r="AH57" s="100" t="s">
        <v>444</v>
      </c>
      <c r="AI57" s="100" t="s">
        <v>444</v>
      </c>
      <c r="AJ57" s="100" t="s">
        <v>444</v>
      </c>
      <c r="AK57" s="100">
        <v>5060.2585799999997</v>
      </c>
      <c r="AL57" s="29" t="s">
        <v>143</v>
      </c>
    </row>
    <row r="58" spans="1:38" ht="26.25" customHeight="1" thickBot="1" x14ac:dyDescent="0.3">
      <c r="A58" s="40" t="s">
        <v>53</v>
      </c>
      <c r="B58" s="40" t="s">
        <v>144</v>
      </c>
      <c r="C58" s="41" t="s">
        <v>145</v>
      </c>
      <c r="D58" s="42"/>
      <c r="E58" s="100">
        <v>2.7391600299999999</v>
      </c>
      <c r="F58" s="100">
        <v>2.25864E-2</v>
      </c>
      <c r="G58" s="100">
        <v>0.11887639</v>
      </c>
      <c r="H58" s="100">
        <v>1.130039E-2</v>
      </c>
      <c r="I58" s="100">
        <v>1.055363E-2</v>
      </c>
      <c r="J58" s="100">
        <v>2.6074239999999999E-2</v>
      </c>
      <c r="K58" s="100">
        <v>5.3047860000000002E-2</v>
      </c>
      <c r="L58" s="100">
        <v>4.3110000000000006E-5</v>
      </c>
      <c r="M58" s="100">
        <v>26.75297591</v>
      </c>
      <c r="N58" s="100">
        <v>9.5036900000000007E-2</v>
      </c>
      <c r="O58" s="100">
        <v>7.0899099999999996E-3</v>
      </c>
      <c r="P58" s="100">
        <v>5.5078149999999999E-2</v>
      </c>
      <c r="Q58" s="100">
        <v>1.8003660000000001E-2</v>
      </c>
      <c r="R58" s="100">
        <v>0.22080054999999998</v>
      </c>
      <c r="S58" s="100">
        <v>0.13019674000000001</v>
      </c>
      <c r="T58" s="100">
        <v>0.10289843</v>
      </c>
      <c r="U58" s="100">
        <v>1.493104E-2</v>
      </c>
      <c r="V58" s="100">
        <v>0.25371139999999998</v>
      </c>
      <c r="W58" s="100">
        <v>0.12692139</v>
      </c>
      <c r="X58" s="100">
        <v>6.21778544E-3</v>
      </c>
      <c r="Y58" s="100">
        <v>1.4793253099999999E-3</v>
      </c>
      <c r="Z58" s="100">
        <v>2.9432490999999999E-4</v>
      </c>
      <c r="AA58" s="100">
        <v>1.6332321E-4</v>
      </c>
      <c r="AB58" s="100">
        <v>8.1547515100000006E-3</v>
      </c>
      <c r="AC58" s="100" t="s">
        <v>444</v>
      </c>
      <c r="AD58" s="100">
        <v>9.1350000000000001E-2</v>
      </c>
      <c r="AE58" s="101"/>
      <c r="AF58" s="100" t="s">
        <v>444</v>
      </c>
      <c r="AG58" s="100" t="s">
        <v>444</v>
      </c>
      <c r="AH58" s="100" t="s">
        <v>444</v>
      </c>
      <c r="AI58" s="100" t="s">
        <v>444</v>
      </c>
      <c r="AJ58" s="100" t="s">
        <v>444</v>
      </c>
      <c r="AK58" s="100">
        <v>2234.6460000000002</v>
      </c>
      <c r="AL58" s="29" t="s">
        <v>146</v>
      </c>
    </row>
    <row r="59" spans="1:38" ht="26.25" customHeight="1" thickBot="1" x14ac:dyDescent="0.3">
      <c r="A59" s="40" t="s">
        <v>53</v>
      </c>
      <c r="B59" s="48" t="s">
        <v>147</v>
      </c>
      <c r="C59" s="41" t="s">
        <v>400</v>
      </c>
      <c r="D59" s="42"/>
      <c r="E59" s="100">
        <v>4.0102993600000003</v>
      </c>
      <c r="F59" s="100">
        <v>0.21738098</v>
      </c>
      <c r="G59" s="100">
        <v>3.8281936700000001</v>
      </c>
      <c r="H59" s="100">
        <v>0.48430168000000001</v>
      </c>
      <c r="I59" s="100">
        <v>0.2189525206476276</v>
      </c>
      <c r="J59" s="100">
        <v>0.26480679253266404</v>
      </c>
      <c r="K59" s="100">
        <v>0.29406633092518231</v>
      </c>
      <c r="L59" s="100">
        <v>9.0789022981335689E-4</v>
      </c>
      <c r="M59" s="100">
        <v>0.14591625999999999</v>
      </c>
      <c r="N59" s="100">
        <v>0.37619890601325201</v>
      </c>
      <c r="O59" s="100">
        <v>6.8511668999999997E-2</v>
      </c>
      <c r="P59" s="100">
        <v>3.0091469579999999E-2</v>
      </c>
      <c r="Q59" s="100">
        <v>5.4298094399999997E-2</v>
      </c>
      <c r="R59" s="100">
        <v>0.22545447299999999</v>
      </c>
      <c r="S59" s="100">
        <v>2.4679029999999998E-2</v>
      </c>
      <c r="T59" s="100">
        <v>0.19906708157999997</v>
      </c>
      <c r="U59" s="100">
        <v>1.7854578000000001</v>
      </c>
      <c r="V59" s="100">
        <v>0.24048056000000001</v>
      </c>
      <c r="W59" s="100">
        <v>6.3846433999999994E-2</v>
      </c>
      <c r="X59" s="100">
        <v>9.8194723799999994E-3</v>
      </c>
      <c r="Y59" s="100">
        <v>1.4728213570000001E-2</v>
      </c>
      <c r="Z59" s="100">
        <v>1.4728213570000001E-2</v>
      </c>
      <c r="AA59" s="100">
        <v>1.4728213570000001E-2</v>
      </c>
      <c r="AB59" s="100">
        <v>5.4007143109999996E-2</v>
      </c>
      <c r="AC59" s="100" t="s">
        <v>444</v>
      </c>
      <c r="AD59" s="100">
        <v>0.25</v>
      </c>
      <c r="AE59" s="101"/>
      <c r="AF59" s="100" t="s">
        <v>444</v>
      </c>
      <c r="AG59" s="100" t="s">
        <v>444</v>
      </c>
      <c r="AH59" s="100" t="s">
        <v>444</v>
      </c>
      <c r="AI59" s="100" t="s">
        <v>444</v>
      </c>
      <c r="AJ59" s="100" t="s">
        <v>444</v>
      </c>
      <c r="AK59" s="100">
        <v>1997.95993</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0.69375450000000005</v>
      </c>
      <c r="J60" s="100">
        <v>2.20418979</v>
      </c>
      <c r="K60" s="100">
        <v>4.3909774799999992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0.10556823820524872</v>
      </c>
      <c r="J61" s="100">
        <v>1.0556823420524872</v>
      </c>
      <c r="K61" s="100">
        <v>3.49561193276097</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2412045.2202485586</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0.28642600000000001</v>
      </c>
      <c r="F63" s="100">
        <v>0.94196400000000002</v>
      </c>
      <c r="G63" s="100">
        <v>2.7940399999999994</v>
      </c>
      <c r="H63" s="100" t="s">
        <v>443</v>
      </c>
      <c r="I63" s="100">
        <v>0.45140199824361488</v>
      </c>
      <c r="J63" s="100">
        <v>0.48226951190547246</v>
      </c>
      <c r="K63" s="100">
        <v>0.62247244837832427</v>
      </c>
      <c r="L63" s="100">
        <v>1.263645595082121E-3</v>
      </c>
      <c r="M63" s="100">
        <v>2.8179019999999997</v>
      </c>
      <c r="N63" s="100">
        <v>1.30869E-2</v>
      </c>
      <c r="O63" s="100">
        <v>4.3623000000000004E-3</v>
      </c>
      <c r="P63" s="100">
        <v>8.7245999999999998E-5</v>
      </c>
      <c r="Q63" s="100">
        <v>1.16328E-3</v>
      </c>
      <c r="R63" s="100">
        <v>1.4541000000000001E-3</v>
      </c>
      <c r="S63" s="100" t="s">
        <v>443</v>
      </c>
      <c r="T63" s="100">
        <v>8.7245999999999998E-5</v>
      </c>
      <c r="U63" s="100">
        <v>5.8164E-2</v>
      </c>
      <c r="V63" s="100" t="s">
        <v>443</v>
      </c>
      <c r="W63" s="100">
        <v>5.0625351999999998E-2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0.39928832599999997</v>
      </c>
      <c r="F64" s="100" t="s">
        <v>445</v>
      </c>
      <c r="G64" s="100">
        <v>8.8368000000000005E-5</v>
      </c>
      <c r="H64" s="100">
        <v>0.25030576599999999</v>
      </c>
      <c r="I64" s="100" t="s">
        <v>445</v>
      </c>
      <c r="J64" s="100" t="s">
        <v>445</v>
      </c>
      <c r="K64" s="100" t="s">
        <v>445</v>
      </c>
      <c r="L64" s="100" t="s">
        <v>445</v>
      </c>
      <c r="M64" s="100">
        <v>0.18906355300000002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954.28300000000002</v>
      </c>
      <c r="AL64" s="29" t="s">
        <v>158</v>
      </c>
    </row>
    <row r="65" spans="1:38" ht="26.25" customHeight="1" thickBot="1" x14ac:dyDescent="0.3">
      <c r="A65" s="40" t="s">
        <v>53</v>
      </c>
      <c r="B65" s="44" t="s">
        <v>159</v>
      </c>
      <c r="C65" s="41" t="s">
        <v>160</v>
      </c>
      <c r="D65" s="42"/>
      <c r="E65" s="100">
        <v>0.97924417500000005</v>
      </c>
      <c r="F65" s="100" t="s">
        <v>444</v>
      </c>
      <c r="G65" s="100" t="s">
        <v>443</v>
      </c>
      <c r="H65" s="100">
        <v>0.15337103300000002</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2050.6790000000001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4.8573999999999999E-2</v>
      </c>
      <c r="F68" s="100" t="s">
        <v>444</v>
      </c>
      <c r="G68" s="100">
        <v>4.9722000000000002E-2</v>
      </c>
      <c r="H68" s="100" t="s">
        <v>444</v>
      </c>
      <c r="I68" s="100" t="s">
        <v>445</v>
      </c>
      <c r="J68" s="100" t="s">
        <v>445</v>
      </c>
      <c r="K68" s="100" t="s">
        <v>445</v>
      </c>
      <c r="L68" s="100" t="s">
        <v>445</v>
      </c>
      <c r="M68" s="100">
        <v>1.586E-3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5.5830862870000013</v>
      </c>
      <c r="F70" s="100">
        <v>10.158240166899999</v>
      </c>
      <c r="G70" s="100">
        <v>3.3287641149999994</v>
      </c>
      <c r="H70" s="100">
        <v>0.854245107</v>
      </c>
      <c r="I70" s="100">
        <v>0.238753721443</v>
      </c>
      <c r="J70" s="100">
        <v>0.45026605491300004</v>
      </c>
      <c r="K70" s="100">
        <v>0.55082578292999995</v>
      </c>
      <c r="L70" s="100">
        <v>7.1544125542399994E-5</v>
      </c>
      <c r="M70" s="100">
        <v>1.0099521070000002</v>
      </c>
      <c r="N70" s="100">
        <v>0.13186</v>
      </c>
      <c r="O70" s="100">
        <v>7.6400000000000001E-3</v>
      </c>
      <c r="P70" s="100">
        <v>0.21369437000000002</v>
      </c>
      <c r="Q70" s="100">
        <v>3.2299999999999999E-4</v>
      </c>
      <c r="R70" s="100">
        <v>5.0140000000000004E-2</v>
      </c>
      <c r="S70" s="100">
        <v>9.3118999999999993E-2</v>
      </c>
      <c r="T70" s="100">
        <v>0.53530499999999992</v>
      </c>
      <c r="U70" s="100" t="s">
        <v>443</v>
      </c>
      <c r="V70" s="100">
        <v>0.32717999999999997</v>
      </c>
      <c r="W70" s="100">
        <v>7.5021500000000005E-2</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5.0100696100000004</v>
      </c>
      <c r="F72" s="100">
        <v>0.95020927753017403</v>
      </c>
      <c r="G72" s="100">
        <v>5.3595428199999997</v>
      </c>
      <c r="H72" s="100">
        <v>7.0610000000000006E-2</v>
      </c>
      <c r="I72" s="100">
        <v>1.1022881589337823</v>
      </c>
      <c r="J72" s="100">
        <v>1.3252906319944038</v>
      </c>
      <c r="K72" s="100">
        <v>1.6225909700000001</v>
      </c>
      <c r="L72" s="100">
        <v>0.15688200553893378</v>
      </c>
      <c r="M72" s="100">
        <v>139.16107231999999</v>
      </c>
      <c r="N72" s="100">
        <v>15.254790914254489</v>
      </c>
      <c r="O72" s="100">
        <v>0.42669345800000003</v>
      </c>
      <c r="P72" s="100">
        <v>0.25025241799999998</v>
      </c>
      <c r="Q72" s="100">
        <v>0.35481254200000006</v>
      </c>
      <c r="R72" s="100">
        <v>4.9902361300000004</v>
      </c>
      <c r="S72" s="100">
        <v>2.1067035561538106</v>
      </c>
      <c r="T72" s="100">
        <v>1.8281801900000001</v>
      </c>
      <c r="U72" s="100">
        <v>0.190916004</v>
      </c>
      <c r="V72" s="100">
        <v>33.432498299999999</v>
      </c>
      <c r="W72" s="100">
        <v>7.4482799900000005</v>
      </c>
      <c r="X72" s="100">
        <v>7.7173254699999996E-3</v>
      </c>
      <c r="Y72" s="100">
        <v>1.430223988E-2</v>
      </c>
      <c r="Z72" s="100">
        <v>6.5287226900000005E-3</v>
      </c>
      <c r="AA72" s="100">
        <v>7.7596263E-3</v>
      </c>
      <c r="AB72" s="100">
        <v>3.6307906760000001E-2</v>
      </c>
      <c r="AC72" s="100">
        <v>18.307042672499996</v>
      </c>
      <c r="AD72" s="100">
        <v>10.427100000000001</v>
      </c>
      <c r="AE72" s="101"/>
      <c r="AF72" s="100" t="s">
        <v>444</v>
      </c>
      <c r="AG72" s="100" t="s">
        <v>444</v>
      </c>
      <c r="AH72" s="100" t="s">
        <v>444</v>
      </c>
      <c r="AI72" s="100" t="s">
        <v>444</v>
      </c>
      <c r="AJ72" s="100" t="s">
        <v>444</v>
      </c>
      <c r="AK72" s="100">
        <v>8150.7170000000006</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1.478749E-6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0.36232450000000005</v>
      </c>
      <c r="F80" s="100">
        <v>0.26914440000000001</v>
      </c>
      <c r="G80" s="100">
        <v>2.1294360290000007</v>
      </c>
      <c r="H80" s="100" t="s">
        <v>443</v>
      </c>
      <c r="I80" s="100">
        <v>2.6765121302193454E-2</v>
      </c>
      <c r="J80" s="100">
        <v>3.4420834948758125E-2</v>
      </c>
      <c r="K80" s="100">
        <v>4.0942863313000004E-2</v>
      </c>
      <c r="L80" s="100">
        <v>2.5002622379387999E-5</v>
      </c>
      <c r="M80" s="100">
        <v>0.20303169999999998</v>
      </c>
      <c r="N80" s="100">
        <v>2.4697753969999998</v>
      </c>
      <c r="O80" s="100">
        <v>5.6987077628897986E-2</v>
      </c>
      <c r="P80" s="100">
        <v>5.7551274836663002E-2</v>
      </c>
      <c r="Q80" s="100">
        <v>0.33350545315899799</v>
      </c>
      <c r="R80" s="100">
        <v>0.576714404807812</v>
      </c>
      <c r="S80" s="100">
        <v>0.56892047225218101</v>
      </c>
      <c r="T80" s="100">
        <v>0.25588276054091103</v>
      </c>
      <c r="U80" s="100">
        <v>2.6308000000000002E-2</v>
      </c>
      <c r="V80" s="100">
        <v>15.609038693260441</v>
      </c>
      <c r="W80" s="100">
        <v>0.29559660900000001</v>
      </c>
      <c r="X80" s="100">
        <v>1.40214E-4</v>
      </c>
      <c r="Y80" s="100">
        <v>1.40214E-4</v>
      </c>
      <c r="Z80" s="100">
        <v>1.40214E-4</v>
      </c>
      <c r="AA80" s="100">
        <v>1.40214E-4</v>
      </c>
      <c r="AB80" s="100">
        <v>5.6085599999999998E-4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6.2551496483390819E-3</v>
      </c>
      <c r="J81" s="100">
        <v>3.5027885156613689E-2</v>
      </c>
      <c r="K81" s="100">
        <v>0.11326518506869845</v>
      </c>
      <c r="L81" s="100">
        <v>1.9668590153490003E-6</v>
      </c>
      <c r="M81" s="100">
        <v>0.15026970386666669</v>
      </c>
      <c r="N81" s="100">
        <v>0.55908284208000003</v>
      </c>
      <c r="O81" s="100">
        <v>7.7737800000000001E-3</v>
      </c>
      <c r="P81" s="100" t="s">
        <v>443</v>
      </c>
      <c r="Q81" s="100">
        <v>1.6658099999999999E-2</v>
      </c>
      <c r="R81" s="100">
        <v>6.7022027999999997E-2</v>
      </c>
      <c r="S81" s="100">
        <v>7.1999999999999998E-3</v>
      </c>
      <c r="T81" s="100" t="s">
        <v>443</v>
      </c>
      <c r="U81" s="100" t="s">
        <v>443</v>
      </c>
      <c r="V81" s="100">
        <v>0.60959518319399997</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14.861122902439002</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10951266</v>
      </c>
      <c r="AL82" s="99" t="s">
        <v>440</v>
      </c>
    </row>
    <row r="83" spans="1:38" ht="26.25" customHeight="1" thickBot="1" x14ac:dyDescent="0.3">
      <c r="A83" s="40" t="s">
        <v>53</v>
      </c>
      <c r="B83" s="51" t="s">
        <v>209</v>
      </c>
      <c r="C83" s="52" t="s">
        <v>210</v>
      </c>
      <c r="D83" s="42"/>
      <c r="E83" s="100">
        <v>6.7144000000000009E-2</v>
      </c>
      <c r="F83" s="100">
        <v>9.0863086544783006E-2</v>
      </c>
      <c r="G83" s="100">
        <v>7.1297999999999986E-2</v>
      </c>
      <c r="H83" s="100" t="s">
        <v>444</v>
      </c>
      <c r="I83" s="100">
        <v>1.3311473656195751E-2</v>
      </c>
      <c r="J83" s="100">
        <v>7.3090658291468144E-2</v>
      </c>
      <c r="K83" s="100">
        <v>0.38066900326685132</v>
      </c>
      <c r="L83" s="100">
        <v>5.3574265811915788E-4</v>
      </c>
      <c r="M83" s="100">
        <v>0.25214500000000001</v>
      </c>
      <c r="N83" s="100" t="s">
        <v>444</v>
      </c>
      <c r="O83" s="100" t="s">
        <v>444</v>
      </c>
      <c r="P83" s="100" t="s">
        <v>444</v>
      </c>
      <c r="Q83" s="100" t="s">
        <v>444</v>
      </c>
      <c r="R83" s="100" t="s">
        <v>444</v>
      </c>
      <c r="S83" s="100" t="s">
        <v>444</v>
      </c>
      <c r="T83" s="100" t="s">
        <v>444</v>
      </c>
      <c r="U83" s="100" t="s">
        <v>444</v>
      </c>
      <c r="V83" s="100" t="s">
        <v>444</v>
      </c>
      <c r="W83" s="100">
        <v>1.9825911000000002E-2</v>
      </c>
      <c r="X83" s="100">
        <v>1.92007625E-3</v>
      </c>
      <c r="Y83" s="100">
        <v>1.08636615E-2</v>
      </c>
      <c r="Z83" s="100">
        <v>1.4330811104738002E-2</v>
      </c>
      <c r="AA83" s="100">
        <v>3.4234135473800001E-4</v>
      </c>
      <c r="AB83" s="100">
        <v>2.7456890208999999E-2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8.3467400000000011E-2</v>
      </c>
      <c r="F85" s="100">
        <v>15.119440137550878</v>
      </c>
      <c r="G85" s="100">
        <v>5.576E-4</v>
      </c>
      <c r="H85" s="100">
        <v>3.8999999999999999E-5</v>
      </c>
      <c r="I85" s="100" t="s">
        <v>444</v>
      </c>
      <c r="J85" s="100" t="s">
        <v>444</v>
      </c>
      <c r="K85" s="100" t="s">
        <v>444</v>
      </c>
      <c r="L85" s="100" t="s">
        <v>444</v>
      </c>
      <c r="M85" s="100">
        <v>2.2455899999999997E-2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2.2643798987000001</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0.9272797588417887</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1119088</v>
      </c>
      <c r="AL87" s="29" t="s">
        <v>217</v>
      </c>
    </row>
    <row r="88" spans="1:38" ht="26.25" customHeight="1" thickBot="1" x14ac:dyDescent="0.3">
      <c r="A88" s="40" t="s">
        <v>206</v>
      </c>
      <c r="B88" s="46" t="s">
        <v>220</v>
      </c>
      <c r="C88" s="50" t="s">
        <v>221</v>
      </c>
      <c r="D88" s="42"/>
      <c r="E88" s="100">
        <v>1.6466999999999999E-2</v>
      </c>
      <c r="F88" s="100">
        <v>5.8996434480289999</v>
      </c>
      <c r="G88" s="100">
        <v>1.64E-4</v>
      </c>
      <c r="H88" s="100">
        <v>4.1338999999999994E-3</v>
      </c>
      <c r="I88" s="100" t="s">
        <v>444</v>
      </c>
      <c r="J88" s="100" t="s">
        <v>444</v>
      </c>
      <c r="K88" s="100" t="s">
        <v>444</v>
      </c>
      <c r="L88" s="100" t="s">
        <v>444</v>
      </c>
      <c r="M88" s="100">
        <v>1.9546000000000001E-2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1.2894727999999998E-2</v>
      </c>
      <c r="F89" s="100">
        <v>2.8708541006999999</v>
      </c>
      <c r="G89" s="100">
        <v>3.2799999999999999E-3</v>
      </c>
      <c r="H89" s="100">
        <v>1.08E-3</v>
      </c>
      <c r="I89" s="100" t="s">
        <v>444</v>
      </c>
      <c r="J89" s="100" t="s">
        <v>444</v>
      </c>
      <c r="K89" s="100" t="s">
        <v>444</v>
      </c>
      <c r="L89" s="100" t="s">
        <v>444</v>
      </c>
      <c r="M89" s="100">
        <v>9.0328159999999991E-3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2.4124048417820001</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3.4597500000000002E-3</v>
      </c>
      <c r="Y90" s="100">
        <v>1.7463499999999998E-3</v>
      </c>
      <c r="Z90" s="100">
        <v>1.7463499999999998E-3</v>
      </c>
      <c r="AA90" s="100">
        <v>1.7463499999999998E-3</v>
      </c>
      <c r="AB90" s="100">
        <v>8.6987999999999996E-3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3.5431877748358223E-2</v>
      </c>
      <c r="F91" s="100">
        <v>0.10492676648326815</v>
      </c>
      <c r="G91" s="100">
        <v>1.7329506910035368E-2</v>
      </c>
      <c r="H91" s="100">
        <v>0.22637131977841041</v>
      </c>
      <c r="I91" s="100">
        <v>0.57038674255575605</v>
      </c>
      <c r="J91" s="100">
        <v>0.64641455953185545</v>
      </c>
      <c r="K91" s="100">
        <v>0.66211768121449655</v>
      </c>
      <c r="L91" s="100">
        <v>2.1963810368859906E-3</v>
      </c>
      <c r="M91" s="100">
        <v>1.0540849518169835</v>
      </c>
      <c r="N91" s="100">
        <v>1.8326915314875469</v>
      </c>
      <c r="O91" s="100">
        <v>0.17325777904027792</v>
      </c>
      <c r="P91" s="100">
        <v>2.6638638549986312E-3</v>
      </c>
      <c r="Q91" s="100">
        <v>3.2204608070991688E-3</v>
      </c>
      <c r="R91" s="100">
        <v>0.3418042300908129</v>
      </c>
      <c r="S91" s="100">
        <v>13.450048130072156</v>
      </c>
      <c r="T91" s="100">
        <v>0.62366813970477353</v>
      </c>
      <c r="U91" s="100">
        <v>7.2230988222558884E-2</v>
      </c>
      <c r="V91" s="100">
        <v>7.7825444190011579</v>
      </c>
      <c r="W91" s="100">
        <v>1.8077185831253751E-3</v>
      </c>
      <c r="X91" s="100">
        <v>2.0065675892691663E-3</v>
      </c>
      <c r="Y91" s="100">
        <v>8.1347334700641871E-4</v>
      </c>
      <c r="Z91" s="100">
        <v>8.1347334700641871E-4</v>
      </c>
      <c r="AA91" s="100">
        <v>8.1347334700641871E-4</v>
      </c>
      <c r="AB91" s="100">
        <v>4.4469876304884222E-3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1.4704E-2</v>
      </c>
      <c r="F92" s="100">
        <v>0.78350379000000003</v>
      </c>
      <c r="G92" s="100">
        <v>6.0000000000000001E-3</v>
      </c>
      <c r="H92" s="100" t="s">
        <v>443</v>
      </c>
      <c r="I92" s="100" t="s">
        <v>445</v>
      </c>
      <c r="J92" s="100" t="s">
        <v>445</v>
      </c>
      <c r="K92" s="100" t="s">
        <v>443</v>
      </c>
      <c r="L92" s="100" t="s">
        <v>443</v>
      </c>
      <c r="M92" s="100">
        <v>6.7872700000000006E-3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357.601</v>
      </c>
      <c r="AL92" s="29" t="s">
        <v>229</v>
      </c>
    </row>
    <row r="93" spans="1:38" ht="26.25" customHeight="1" thickBot="1" x14ac:dyDescent="0.3">
      <c r="A93" s="40" t="s">
        <v>53</v>
      </c>
      <c r="B93" s="44" t="s">
        <v>230</v>
      </c>
      <c r="C93" s="41" t="s">
        <v>403</v>
      </c>
      <c r="D93" s="47"/>
      <c r="E93" s="100">
        <v>7.2327142630000008E-2</v>
      </c>
      <c r="F93" s="100">
        <v>3.3138512022299862</v>
      </c>
      <c r="G93" s="100">
        <v>1.7000000000000001E-4</v>
      </c>
      <c r="H93" s="100" t="s">
        <v>443</v>
      </c>
      <c r="I93" s="100">
        <v>2.6773731851968571E-2</v>
      </c>
      <c r="J93" s="100">
        <v>7.2900069093108671E-2</v>
      </c>
      <c r="K93" s="100">
        <v>0.17659077153972827</v>
      </c>
      <c r="L93" s="100">
        <v>7.861329091E-7</v>
      </c>
      <c r="M93" s="100">
        <v>9.1189848620000014E-2</v>
      </c>
      <c r="N93" s="100" t="s">
        <v>443</v>
      </c>
      <c r="O93" s="100" t="s">
        <v>444</v>
      </c>
      <c r="P93" s="100" t="s">
        <v>443</v>
      </c>
      <c r="Q93" s="100" t="s">
        <v>444</v>
      </c>
      <c r="R93" s="100" t="s">
        <v>444</v>
      </c>
      <c r="S93" s="100" t="s">
        <v>444</v>
      </c>
      <c r="T93" s="100" t="s">
        <v>444</v>
      </c>
      <c r="U93" s="100" t="s">
        <v>444</v>
      </c>
      <c r="V93" s="100" t="s">
        <v>444</v>
      </c>
      <c r="W93" s="100">
        <v>2.1057129999999999E-3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0.55569999999999997</v>
      </c>
      <c r="F95" s="100" t="s">
        <v>444</v>
      </c>
      <c r="G95" s="100" t="s">
        <v>443</v>
      </c>
      <c r="H95" s="100" t="s">
        <v>443</v>
      </c>
      <c r="I95" s="100" t="s">
        <v>445</v>
      </c>
      <c r="J95" s="100" t="s">
        <v>445</v>
      </c>
      <c r="K95" s="100" t="s">
        <v>445</v>
      </c>
      <c r="L95" s="100" t="s">
        <v>443</v>
      </c>
      <c r="M95" s="100">
        <v>0.42821900000000002</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20.877899960500002</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5.9569999999999998E-2</v>
      </c>
      <c r="F98" s="100" t="s">
        <v>443</v>
      </c>
      <c r="G98" s="100" t="s">
        <v>443</v>
      </c>
      <c r="H98" s="100" t="s">
        <v>443</v>
      </c>
      <c r="I98" s="100">
        <v>4.8662440000000001E-2</v>
      </c>
      <c r="J98" s="100">
        <v>5.9290090000000004E-2</v>
      </c>
      <c r="K98" s="100">
        <v>8.1794999999999993E-2</v>
      </c>
      <c r="L98" s="100">
        <v>1.36254832E-4</v>
      </c>
      <c r="M98" s="100" t="s">
        <v>443</v>
      </c>
      <c r="N98" s="100">
        <v>0.82000000000000006</v>
      </c>
      <c r="O98" s="100">
        <v>1.12E-2</v>
      </c>
      <c r="P98" s="100">
        <v>0.01</v>
      </c>
      <c r="Q98" s="100">
        <v>1.7999999999999999E-2</v>
      </c>
      <c r="R98" s="100">
        <v>6.3050999999999996E-2</v>
      </c>
      <c r="S98" s="100">
        <v>3.1E-2</v>
      </c>
      <c r="T98" s="100">
        <v>3.2230999999999996E-2</v>
      </c>
      <c r="U98" s="100" t="s">
        <v>443</v>
      </c>
      <c r="V98" s="100">
        <v>0.22199999999999998</v>
      </c>
      <c r="W98" s="100">
        <v>0.13472503399999999</v>
      </c>
      <c r="X98" s="100">
        <v>8.4112240000000003E-9</v>
      </c>
      <c r="Y98" s="100" t="s">
        <v>443</v>
      </c>
      <c r="Z98" s="100">
        <v>8.4112240000000003E-9</v>
      </c>
      <c r="AA98" s="100">
        <v>8.4112240000000003E-9</v>
      </c>
      <c r="AB98" s="100">
        <v>2.5233673000000001E-8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0.15890101229612819</v>
      </c>
      <c r="F99" s="100">
        <v>6.8145332461039567</v>
      </c>
      <c r="G99" s="100" t="s">
        <v>444</v>
      </c>
      <c r="H99" s="100">
        <v>5.924901319414138</v>
      </c>
      <c r="I99" s="100">
        <v>5.3749127199999996E-2</v>
      </c>
      <c r="J99" s="100">
        <v>9.4290566000000006E-2</v>
      </c>
      <c r="K99" s="100">
        <v>0.20654124600000001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456.13459999999998</v>
      </c>
      <c r="AL99" s="29" t="s">
        <v>243</v>
      </c>
    </row>
    <row r="100" spans="1:38" ht="26.25" customHeight="1" thickBot="1" x14ac:dyDescent="0.3">
      <c r="A100" s="40" t="s">
        <v>241</v>
      </c>
      <c r="B100" s="40" t="s">
        <v>244</v>
      </c>
      <c r="C100" s="41" t="s">
        <v>406</v>
      </c>
      <c r="D100" s="54"/>
      <c r="E100" s="100">
        <v>0.56687576190744282</v>
      </c>
      <c r="F100" s="100">
        <v>13.328933568564143</v>
      </c>
      <c r="G100" s="100" t="s">
        <v>444</v>
      </c>
      <c r="H100" s="100">
        <v>13.406074115878733</v>
      </c>
      <c r="I100" s="100">
        <v>0.12806722956</v>
      </c>
      <c r="J100" s="100">
        <v>0.21195301289599999</v>
      </c>
      <c r="K100" s="100">
        <v>0.460977368362333</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2116.0457056</v>
      </c>
      <c r="AL100" s="29" t="s">
        <v>243</v>
      </c>
    </row>
    <row r="101" spans="1:38" ht="26.25" customHeight="1" thickBot="1" x14ac:dyDescent="0.3">
      <c r="A101" s="40" t="s">
        <v>241</v>
      </c>
      <c r="B101" s="40" t="s">
        <v>245</v>
      </c>
      <c r="C101" s="41" t="s">
        <v>246</v>
      </c>
      <c r="D101" s="54"/>
      <c r="E101" s="100">
        <v>1.4566739066440239E-3</v>
      </c>
      <c r="F101" s="100">
        <v>2.7511392560323034E-2</v>
      </c>
      <c r="G101" s="100" t="s">
        <v>444</v>
      </c>
      <c r="H101" s="100">
        <v>7.0314377786092147E-2</v>
      </c>
      <c r="I101" s="100">
        <v>1.6039819999999999E-3</v>
      </c>
      <c r="J101" s="100">
        <v>4.8119359999999993E-3</v>
      </c>
      <c r="K101" s="100">
        <v>1.1227844000000001E-2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98.611599999999996</v>
      </c>
      <c r="AL101" s="29" t="s">
        <v>243</v>
      </c>
    </row>
    <row r="102" spans="1:38" ht="26.25" customHeight="1" thickBot="1" x14ac:dyDescent="0.3">
      <c r="A102" s="40" t="s">
        <v>241</v>
      </c>
      <c r="B102" s="40" t="s">
        <v>247</v>
      </c>
      <c r="C102" s="41" t="s">
        <v>384</v>
      </c>
      <c r="D102" s="54"/>
      <c r="E102" s="100">
        <v>4.7207931828082014E-2</v>
      </c>
      <c r="F102" s="100">
        <v>1.5416721754590228</v>
      </c>
      <c r="G102" s="100" t="s">
        <v>444</v>
      </c>
      <c r="H102" s="100">
        <v>16.878221021833397</v>
      </c>
      <c r="I102" s="100">
        <v>4.1809647189999993E-2</v>
      </c>
      <c r="J102" s="100">
        <v>0.61115382805000007</v>
      </c>
      <c r="K102" s="100">
        <v>4.0293006614208817</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6599.86744</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4.8326561111013697E-4</v>
      </c>
      <c r="F104" s="100">
        <v>2.0396336823013696E-2</v>
      </c>
      <c r="G104" s="100" t="s">
        <v>444</v>
      </c>
      <c r="H104" s="100">
        <v>4.4156114631866306E-2</v>
      </c>
      <c r="I104" s="100">
        <v>2.0517559999999997E-4</v>
      </c>
      <c r="J104" s="100">
        <v>6.7715599999999994E-4</v>
      </c>
      <c r="K104" s="100">
        <v>1.5800340000000001E-3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32.687600000000003</v>
      </c>
      <c r="AL104" s="29" t="s">
        <v>243</v>
      </c>
    </row>
    <row r="105" spans="1:38" ht="26.25" customHeight="1" thickBot="1" x14ac:dyDescent="0.3">
      <c r="A105" s="40" t="s">
        <v>241</v>
      </c>
      <c r="B105" s="40" t="s">
        <v>252</v>
      </c>
      <c r="C105" s="41" t="s">
        <v>253</v>
      </c>
      <c r="D105" s="54"/>
      <c r="E105" s="100">
        <v>1.7714409009176257E-2</v>
      </c>
      <c r="F105" s="100">
        <v>0.42336366793808217</v>
      </c>
      <c r="G105" s="100" t="s">
        <v>444</v>
      </c>
      <c r="H105" s="100">
        <v>0.29424349805781735</v>
      </c>
      <c r="I105" s="100">
        <v>7.115438E-3</v>
      </c>
      <c r="J105" s="100">
        <v>1.1206514000000001E-2</v>
      </c>
      <c r="K105" s="100">
        <v>2.4370656000000001E-2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59.800200000000004</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4.2671940011022279E-2</v>
      </c>
      <c r="F107" s="100">
        <v>1.6327382544</v>
      </c>
      <c r="G107" s="100" t="s">
        <v>444</v>
      </c>
      <c r="H107" s="100">
        <v>1.4363890115003364</v>
      </c>
      <c r="I107" s="100">
        <v>1.852242518E-2</v>
      </c>
      <c r="J107" s="100">
        <v>0.33450326740000003</v>
      </c>
      <c r="K107" s="100">
        <v>1.5888905201499999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9895.3833600000016</v>
      </c>
      <c r="AL107" s="29" t="s">
        <v>243</v>
      </c>
    </row>
    <row r="108" spans="1:38" ht="26.25" customHeight="1" thickBot="1" x14ac:dyDescent="0.3">
      <c r="A108" s="40" t="s">
        <v>241</v>
      </c>
      <c r="B108" s="40" t="s">
        <v>257</v>
      </c>
      <c r="C108" s="41" t="s">
        <v>378</v>
      </c>
      <c r="D108" s="54"/>
      <c r="E108" s="100">
        <v>0.51961459870772753</v>
      </c>
      <c r="F108" s="100">
        <v>2.3841050947615998</v>
      </c>
      <c r="G108" s="100" t="s">
        <v>444</v>
      </c>
      <c r="H108" s="100">
        <v>3.1566852907339213</v>
      </c>
      <c r="I108" s="100">
        <v>3.8677658310400001E-2</v>
      </c>
      <c r="J108" s="100">
        <v>0.50984246310399994</v>
      </c>
      <c r="K108" s="100">
        <v>1.0196849262079999</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22075.047155199998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7.4768605826070677E-3</v>
      </c>
      <c r="F110" s="100">
        <v>0.25143836882000004</v>
      </c>
      <c r="G110" s="100" t="s">
        <v>444</v>
      </c>
      <c r="H110" s="100">
        <v>0.18517174586371568</v>
      </c>
      <c r="I110" s="100">
        <v>1.4580640800000001E-2</v>
      </c>
      <c r="J110" s="100">
        <v>6.1558309200000001E-2</v>
      </c>
      <c r="K110" s="100">
        <v>6.1558753200000003E-2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514.2061799999999</v>
      </c>
      <c r="AL110" s="29" t="s">
        <v>243</v>
      </c>
    </row>
    <row r="111" spans="1:38" ht="26.25" customHeight="1" thickBot="1" x14ac:dyDescent="0.3">
      <c r="A111" s="40" t="s">
        <v>241</v>
      </c>
      <c r="B111" s="40" t="s">
        <v>260</v>
      </c>
      <c r="C111" s="41" t="s">
        <v>374</v>
      </c>
      <c r="D111" s="54"/>
      <c r="E111" s="100">
        <v>6.1189E-5</v>
      </c>
      <c r="F111" s="100">
        <v>8.7285752999999994E-2</v>
      </c>
      <c r="G111" s="100" t="s">
        <v>444</v>
      </c>
      <c r="H111" s="100">
        <v>5.2861456000000001E-2</v>
      </c>
      <c r="I111" s="100">
        <v>1.867362E-4</v>
      </c>
      <c r="J111" s="100">
        <v>3.55688E-4</v>
      </c>
      <c r="K111" s="100">
        <v>8.0029799999999996E-4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61.189</v>
      </c>
      <c r="AL111" s="29" t="s">
        <v>243</v>
      </c>
    </row>
    <row r="112" spans="1:38" ht="26.25" customHeight="1" thickBot="1" x14ac:dyDescent="0.3">
      <c r="A112" s="40" t="s">
        <v>261</v>
      </c>
      <c r="B112" s="40" t="s">
        <v>262</v>
      </c>
      <c r="C112" s="41" t="s">
        <v>263</v>
      </c>
      <c r="D112" s="42"/>
      <c r="E112" s="100">
        <v>5.7297494952210801</v>
      </c>
      <c r="F112" s="100" t="s">
        <v>444</v>
      </c>
      <c r="G112" s="100" t="s">
        <v>444</v>
      </c>
      <c r="H112" s="100">
        <v>4.8991954724745881</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143243737.06052697</v>
      </c>
      <c r="AL112" s="29" t="s">
        <v>416</v>
      </c>
    </row>
    <row r="113" spans="1:38" ht="26.25" customHeight="1" thickBot="1" x14ac:dyDescent="0.3">
      <c r="A113" s="40" t="s">
        <v>261</v>
      </c>
      <c r="B113" s="55" t="s">
        <v>264</v>
      </c>
      <c r="C113" s="56" t="s">
        <v>265</v>
      </c>
      <c r="D113" s="42"/>
      <c r="E113" s="100">
        <v>6.2702209384207528</v>
      </c>
      <c r="F113" s="100">
        <v>1.4465351004770048</v>
      </c>
      <c r="G113" s="100" t="s">
        <v>444</v>
      </c>
      <c r="H113" s="100">
        <v>14.21547226779963</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114777822.43507858</v>
      </c>
      <c r="AL113" s="97" t="s">
        <v>432</v>
      </c>
    </row>
    <row r="114" spans="1:38" ht="26.25" customHeight="1" thickBot="1" x14ac:dyDescent="0.3">
      <c r="A114" s="40" t="s">
        <v>261</v>
      </c>
      <c r="B114" s="55" t="s">
        <v>266</v>
      </c>
      <c r="C114" s="56" t="s">
        <v>385</v>
      </c>
      <c r="D114" s="42"/>
      <c r="E114" s="100">
        <v>2.220544E-2</v>
      </c>
      <c r="F114" s="100" t="s">
        <v>444</v>
      </c>
      <c r="G114" s="100" t="s">
        <v>444</v>
      </c>
      <c r="H114" s="100">
        <v>1.1234899999999999E-2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555135.6</v>
      </c>
      <c r="AL114" s="29" t="s">
        <v>410</v>
      </c>
    </row>
    <row r="115" spans="1:38" ht="26.25" customHeight="1" thickBot="1" x14ac:dyDescent="0.3">
      <c r="A115" s="40" t="s">
        <v>261</v>
      </c>
      <c r="B115" s="55" t="s">
        <v>267</v>
      </c>
      <c r="C115" s="56" t="s">
        <v>268</v>
      </c>
      <c r="D115" s="42"/>
      <c r="E115" s="100">
        <v>3.56255948E-2</v>
      </c>
      <c r="F115" s="100" t="s">
        <v>444</v>
      </c>
      <c r="G115" s="100" t="s">
        <v>444</v>
      </c>
      <c r="H115" s="100">
        <v>3.6373799599999999E-2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890640.25309933315</v>
      </c>
      <c r="AL115" s="29" t="s">
        <v>410</v>
      </c>
    </row>
    <row r="116" spans="1:38" ht="26.25" customHeight="1" thickBot="1" x14ac:dyDescent="0.3">
      <c r="A116" s="40" t="s">
        <v>261</v>
      </c>
      <c r="B116" s="40" t="s">
        <v>269</v>
      </c>
      <c r="C116" s="46" t="s">
        <v>407</v>
      </c>
      <c r="D116" s="42"/>
      <c r="E116" s="100" t="s">
        <v>445</v>
      </c>
      <c r="F116" s="100">
        <v>5.54220898296768E-2</v>
      </c>
      <c r="G116" s="100" t="s">
        <v>444</v>
      </c>
      <c r="H116" s="100">
        <v>6.9712380678016626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68940947.209327847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7.0153162059000004E-2</v>
      </c>
      <c r="J119" s="100">
        <v>1.2582204615800001</v>
      </c>
      <c r="K119" s="100">
        <v>1.2582204615800001</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1336812.7467</v>
      </c>
      <c r="AL119" s="29" t="s">
        <v>410</v>
      </c>
    </row>
    <row r="120" spans="1:38" ht="26.25" customHeight="1" thickBot="1" x14ac:dyDescent="0.3">
      <c r="A120" s="40" t="s">
        <v>261</v>
      </c>
      <c r="B120" s="40" t="s">
        <v>275</v>
      </c>
      <c r="C120" s="41" t="s">
        <v>276</v>
      </c>
      <c r="D120" s="42"/>
      <c r="E120" s="100" t="s">
        <v>444</v>
      </c>
      <c r="F120" s="100" t="s">
        <v>444</v>
      </c>
      <c r="G120" s="100" t="s">
        <v>444</v>
      </c>
      <c r="H120" s="100">
        <v>0.61737916910000001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23.736862000000002</v>
      </c>
      <c r="AL120" s="97" t="s">
        <v>433</v>
      </c>
    </row>
    <row r="121" spans="1:38" ht="26.25" customHeight="1" thickBot="1" x14ac:dyDescent="0.3">
      <c r="A121" s="40" t="s">
        <v>261</v>
      </c>
      <c r="B121" s="40" t="s">
        <v>277</v>
      </c>
      <c r="C121" s="46" t="s">
        <v>278</v>
      </c>
      <c r="D121" s="43"/>
      <c r="E121" s="100" t="s">
        <v>444</v>
      </c>
      <c r="F121" s="100">
        <v>1.1985384935599961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1393649.4166999958</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8.0190000000000001E-3</v>
      </c>
      <c r="F125" s="100">
        <v>0.75124583219999996</v>
      </c>
      <c r="G125" s="100">
        <v>1.0709999999999999E-3</v>
      </c>
      <c r="H125" s="100" t="s">
        <v>443</v>
      </c>
      <c r="I125" s="100">
        <v>1.8762855229999999E-5</v>
      </c>
      <c r="J125" s="100">
        <v>1.2544440289000001E-4</v>
      </c>
      <c r="K125" s="100">
        <v>2.6549793852999998E-4</v>
      </c>
      <c r="L125" s="100" t="s">
        <v>443</v>
      </c>
      <c r="M125" s="100">
        <v>1.7850000000000001E-2</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905.58077000000003</v>
      </c>
      <c r="AL125" s="29" t="s">
        <v>421</v>
      </c>
    </row>
    <row r="126" spans="1:38" ht="26.25" customHeight="1" thickBot="1" x14ac:dyDescent="0.3">
      <c r="A126" s="40" t="s">
        <v>286</v>
      </c>
      <c r="B126" s="40" t="s">
        <v>289</v>
      </c>
      <c r="C126" s="41" t="s">
        <v>290</v>
      </c>
      <c r="D126" s="42"/>
      <c r="E126" s="100" t="s">
        <v>443</v>
      </c>
      <c r="F126" s="100">
        <v>2.419246836E-2</v>
      </c>
      <c r="G126" s="100" t="s">
        <v>444</v>
      </c>
      <c r="H126" s="100">
        <v>0.38293658807999997</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1595.5701199999999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8.1340100000000005E-3</v>
      </c>
      <c r="F128" s="100">
        <v>4.8897000000000003E-4</v>
      </c>
      <c r="G128" s="100">
        <v>4.5947799999999997E-3</v>
      </c>
      <c r="H128" s="100">
        <v>7.5859999999999995E-5</v>
      </c>
      <c r="I128" s="100">
        <v>6.7799999999999995E-5</v>
      </c>
      <c r="J128" s="100">
        <v>6.7799999999999995E-5</v>
      </c>
      <c r="K128" s="100">
        <v>6.7799999999999995E-5</v>
      </c>
      <c r="L128" s="100">
        <v>2.3800000000000001E-6</v>
      </c>
      <c r="M128" s="100">
        <v>4.0518300000000002E-3</v>
      </c>
      <c r="N128" s="100">
        <v>7.6689E-4</v>
      </c>
      <c r="O128" s="100">
        <v>2.6636999999999999E-4</v>
      </c>
      <c r="P128" s="100">
        <v>3.4369999999999998E-5</v>
      </c>
      <c r="Q128" s="100">
        <v>6.2404000000000008E-4</v>
      </c>
      <c r="R128" s="100">
        <v>6.2765199999999998E-3</v>
      </c>
      <c r="S128" s="100">
        <v>5.6752000000000007E-4</v>
      </c>
      <c r="T128" s="100">
        <v>7.9388000000000006E-4</v>
      </c>
      <c r="U128" s="100">
        <v>2.9295999999999999E-4</v>
      </c>
      <c r="V128" s="100">
        <v>2.4568239999999998E-2</v>
      </c>
      <c r="W128" s="100">
        <v>1.4991499999999999E-3</v>
      </c>
      <c r="X128" s="100">
        <v>1.1278000000000001E-7</v>
      </c>
      <c r="Y128" s="100">
        <v>2.4032999999999998E-7</v>
      </c>
      <c r="Z128" s="100">
        <v>1.2755E-7</v>
      </c>
      <c r="AA128" s="100">
        <v>1.5573999999999999E-7</v>
      </c>
      <c r="AB128" s="100">
        <v>6.3639E-7</v>
      </c>
      <c r="AC128" s="100">
        <v>6.0999999999999997E-4</v>
      </c>
      <c r="AD128" s="100">
        <v>5.3200000000000001E-3</v>
      </c>
      <c r="AE128" s="101"/>
      <c r="AF128" s="100" t="s">
        <v>444</v>
      </c>
      <c r="AG128" s="100" t="s">
        <v>444</v>
      </c>
      <c r="AH128" s="100" t="s">
        <v>444</v>
      </c>
      <c r="AI128" s="100" t="s">
        <v>444</v>
      </c>
      <c r="AJ128" s="100" t="s">
        <v>444</v>
      </c>
      <c r="AK128" s="100">
        <v>13.426</v>
      </c>
      <c r="AL128" s="29" t="s">
        <v>298</v>
      </c>
    </row>
    <row r="129" spans="1:38" ht="26.25" customHeight="1" thickBot="1" x14ac:dyDescent="0.3">
      <c r="A129" s="40" t="s">
        <v>286</v>
      </c>
      <c r="B129" s="44" t="s">
        <v>296</v>
      </c>
      <c r="C129" s="52" t="s">
        <v>297</v>
      </c>
      <c r="D129" s="42"/>
      <c r="E129" s="100">
        <v>0.5343386</v>
      </c>
      <c r="F129" s="100">
        <v>0.17351984195200001</v>
      </c>
      <c r="G129" s="100">
        <v>2.575E-3</v>
      </c>
      <c r="H129" s="100">
        <v>9.800000000000001E-5</v>
      </c>
      <c r="I129" s="100">
        <v>3.2372493600000003E-2</v>
      </c>
      <c r="J129" s="100">
        <v>3.2469948400000004E-2</v>
      </c>
      <c r="K129" s="100">
        <v>3.2587920000000006E-2</v>
      </c>
      <c r="L129" s="100">
        <v>2.480507212E-2</v>
      </c>
      <c r="M129" s="100">
        <v>0.8230807</v>
      </c>
      <c r="N129" s="100">
        <v>4.0299999999999997E-3</v>
      </c>
      <c r="O129" s="100">
        <v>1.4300000000000001E-3</v>
      </c>
      <c r="P129" s="100">
        <v>3.8000000000000002E-4</v>
      </c>
      <c r="Q129" s="100">
        <v>7.5000000000000002E-4</v>
      </c>
      <c r="R129" s="100">
        <v>4.8900000000000002E-3</v>
      </c>
      <c r="S129" s="100">
        <v>2.8400000000000001E-3</v>
      </c>
      <c r="T129" s="100">
        <v>1.191E-2</v>
      </c>
      <c r="U129" s="100">
        <v>2.0975960000000002E-3</v>
      </c>
      <c r="V129" s="100">
        <v>5.7992360000000001E-3</v>
      </c>
      <c r="W129" s="100">
        <v>0.21885684999999999</v>
      </c>
      <c r="X129" s="100" t="s">
        <v>443</v>
      </c>
      <c r="Y129" s="100" t="s">
        <v>443</v>
      </c>
      <c r="Z129" s="100" t="s">
        <v>443</v>
      </c>
      <c r="AA129" s="100" t="s">
        <v>443</v>
      </c>
      <c r="AB129" s="100" t="s">
        <v>443</v>
      </c>
      <c r="AC129" s="100">
        <v>1.1734362</v>
      </c>
      <c r="AD129" s="100" t="s">
        <v>443</v>
      </c>
      <c r="AE129" s="101"/>
      <c r="AF129" s="100" t="s">
        <v>444</v>
      </c>
      <c r="AG129" s="100" t="s">
        <v>444</v>
      </c>
      <c r="AH129" s="100" t="s">
        <v>444</v>
      </c>
      <c r="AI129" s="100" t="s">
        <v>444</v>
      </c>
      <c r="AJ129" s="100" t="s">
        <v>444</v>
      </c>
      <c r="AK129" s="100">
        <v>26.480789999999999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1.4659425E-2</v>
      </c>
      <c r="F133" s="100">
        <v>2.3099699999999998E-4</v>
      </c>
      <c r="G133" s="100">
        <v>2.0078969999999998E-3</v>
      </c>
      <c r="H133" s="100" t="s">
        <v>443</v>
      </c>
      <c r="I133" s="100">
        <v>7.9145920254545599E-4</v>
      </c>
      <c r="J133" s="100">
        <v>7.9145920254545599E-4</v>
      </c>
      <c r="K133" s="100">
        <v>8.6004834254545595E-4</v>
      </c>
      <c r="L133" s="100" t="s">
        <v>443</v>
      </c>
      <c r="M133" s="100">
        <v>2.48766E-3</v>
      </c>
      <c r="N133" s="100">
        <v>5.3360146999999994E-4</v>
      </c>
      <c r="O133" s="100">
        <v>8.9376469999999998E-5</v>
      </c>
      <c r="P133" s="100">
        <v>3.4126250721703999E-2</v>
      </c>
      <c r="Q133" s="100">
        <v>2.4183689000000001E-4</v>
      </c>
      <c r="R133" s="100">
        <v>2.4094444000000002E-4</v>
      </c>
      <c r="S133" s="100">
        <v>2.2086906999999999E-4</v>
      </c>
      <c r="T133" s="100">
        <v>3.0793916999999999E-4</v>
      </c>
      <c r="U133" s="100">
        <v>3.5146921999999997E-4</v>
      </c>
      <c r="V133" s="100">
        <v>2.8451758800000001E-3</v>
      </c>
      <c r="W133" s="100">
        <v>2.8397699999999997E-3</v>
      </c>
      <c r="X133" s="100">
        <v>2.345468E-7</v>
      </c>
      <c r="Y133" s="100">
        <v>1.2811329000000002E-7</v>
      </c>
      <c r="Z133" s="100">
        <v>1.1443556000000002E-7</v>
      </c>
      <c r="AA133" s="100">
        <v>1.2420251000000001E-7</v>
      </c>
      <c r="AB133" s="100">
        <v>6.0129815999999996E-7</v>
      </c>
      <c r="AC133" s="100">
        <v>2.6673500000000002E-3</v>
      </c>
      <c r="AD133" s="100">
        <v>7.2900900000000008E-3</v>
      </c>
      <c r="AE133" s="101"/>
      <c r="AF133" s="100" t="s">
        <v>444</v>
      </c>
      <c r="AG133" s="100" t="s">
        <v>444</v>
      </c>
      <c r="AH133" s="100" t="s">
        <v>444</v>
      </c>
      <c r="AI133" s="100" t="s">
        <v>444</v>
      </c>
      <c r="AJ133" s="100" t="s">
        <v>444</v>
      </c>
      <c r="AK133" s="100">
        <v>51972</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4.6761701897616699E-2</v>
      </c>
      <c r="F135" s="100">
        <v>1.8087073379999999E-2</v>
      </c>
      <c r="G135" s="100">
        <v>1.61754314740184E-3</v>
      </c>
      <c r="H135" s="100" t="s">
        <v>443</v>
      </c>
      <c r="I135" s="100">
        <v>6.1613688978306297E-2</v>
      </c>
      <c r="J135" s="100">
        <v>6.6319269043475307E-2</v>
      </c>
      <c r="K135" s="100">
        <v>6.8230910944950193E-2</v>
      </c>
      <c r="L135" s="100">
        <v>2.58777493708887E-2</v>
      </c>
      <c r="M135" s="100">
        <v>0.82097667199494995</v>
      </c>
      <c r="N135" s="100">
        <v>7.2054194747900001E-3</v>
      </c>
      <c r="O135" s="100">
        <v>1.4704937703650001E-3</v>
      </c>
      <c r="P135" s="100" t="s">
        <v>443</v>
      </c>
      <c r="Q135" s="100">
        <v>6.029024458498E-3</v>
      </c>
      <c r="R135" s="100">
        <v>1.4704937703699999E-4</v>
      </c>
      <c r="S135" s="100">
        <v>2.9409875407309998E-3</v>
      </c>
      <c r="T135" s="100" t="s">
        <v>443</v>
      </c>
      <c r="U135" s="100">
        <v>1.029345639256E-3</v>
      </c>
      <c r="V135" s="100">
        <v>0.25777755794503798</v>
      </c>
      <c r="W135" s="100">
        <v>9.4279008189999995</v>
      </c>
      <c r="X135" s="100">
        <v>1.30272919E-2</v>
      </c>
      <c r="Y135" s="100">
        <v>1.7166921790000001E-2</v>
      </c>
      <c r="Z135" s="100">
        <v>7.2064411139999996E-3</v>
      </c>
      <c r="AA135" s="100">
        <v>9.85588305E-3</v>
      </c>
      <c r="AB135" s="100">
        <v>4.7256537850000002E-2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1.0007623082999999E-2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667175113.37477231</v>
      </c>
      <c r="AL136" s="98" t="s">
        <v>436</v>
      </c>
    </row>
    <row r="137" spans="1:38" ht="26.25" customHeight="1" thickBot="1" x14ac:dyDescent="0.3">
      <c r="A137" s="40" t="s">
        <v>286</v>
      </c>
      <c r="B137" s="40" t="s">
        <v>313</v>
      </c>
      <c r="C137" s="41" t="s">
        <v>314</v>
      </c>
      <c r="D137" s="42"/>
      <c r="E137" s="100">
        <v>2.0000000000000001E-4</v>
      </c>
      <c r="F137" s="100" t="s">
        <v>445</v>
      </c>
      <c r="G137" s="100" t="s">
        <v>443</v>
      </c>
      <c r="H137" s="100" t="s">
        <v>443</v>
      </c>
      <c r="I137" s="100" t="s">
        <v>444</v>
      </c>
      <c r="J137" s="100" t="s">
        <v>444</v>
      </c>
      <c r="K137" s="100" t="s">
        <v>444</v>
      </c>
      <c r="L137" s="100" t="s">
        <v>444</v>
      </c>
      <c r="M137" s="100">
        <v>1.4499999999999999E-3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1.519E-5</v>
      </c>
      <c r="F139" s="100">
        <v>1.5429129999999999E-2</v>
      </c>
      <c r="G139" s="100">
        <v>3.9511999999999999E-2</v>
      </c>
      <c r="H139" s="100">
        <v>1.8189999999999873E-3</v>
      </c>
      <c r="I139" s="100">
        <v>0.684167130785168</v>
      </c>
      <c r="J139" s="100">
        <v>0.68514753078516799</v>
      </c>
      <c r="K139" s="100">
        <v>0.68641420078516802</v>
      </c>
      <c r="L139" s="100">
        <v>1.4964000000000001E-4</v>
      </c>
      <c r="M139" s="100" t="s">
        <v>443</v>
      </c>
      <c r="N139" s="100">
        <v>3.4030204766551005E-2</v>
      </c>
      <c r="O139" s="100">
        <v>5.1234969064599999E-3</v>
      </c>
      <c r="P139" s="100">
        <v>7.9643069064599999E-3</v>
      </c>
      <c r="Q139" s="100">
        <v>7.0566761329469993E-3</v>
      </c>
      <c r="R139" s="100">
        <v>8.5159146008110011E-3</v>
      </c>
      <c r="S139" s="100">
        <v>1.5469386567626E-2</v>
      </c>
      <c r="T139" s="100">
        <v>1.0725299999999999E-3</v>
      </c>
      <c r="U139" s="100">
        <v>8.1999999999999998E-4</v>
      </c>
      <c r="V139" s="100">
        <v>0.25604051999999999</v>
      </c>
      <c r="W139" s="100">
        <v>6.7916320600000013</v>
      </c>
      <c r="X139" s="100">
        <v>2.5933999999999999E-7</v>
      </c>
      <c r="Y139" s="100">
        <v>4.5573000000000002E-7</v>
      </c>
      <c r="Z139" s="100">
        <v>3.5129000000000002E-7</v>
      </c>
      <c r="AA139" s="100">
        <v>3.7028E-7</v>
      </c>
      <c r="AB139" s="100">
        <v>1.43665E-6</v>
      </c>
      <c r="AC139" s="100" t="s">
        <v>444</v>
      </c>
      <c r="AD139" s="100" t="s">
        <v>444</v>
      </c>
      <c r="AE139" s="101"/>
      <c r="AF139" s="100" t="s">
        <v>444</v>
      </c>
      <c r="AG139" s="100" t="s">
        <v>444</v>
      </c>
      <c r="AH139" s="100" t="s">
        <v>444</v>
      </c>
      <c r="AI139" s="100" t="s">
        <v>444</v>
      </c>
      <c r="AJ139" s="100" t="s">
        <v>444</v>
      </c>
      <c r="AK139" s="100">
        <v>1301</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231.99926381339648</v>
      </c>
      <c r="F141" s="102">
        <f t="shared" ref="F141:AD141" si="0">SUM(F14:F140)</f>
        <v>133.48409106109057</v>
      </c>
      <c r="G141" s="102">
        <f t="shared" si="0"/>
        <v>53.265310941474695</v>
      </c>
      <c r="H141" s="102">
        <f t="shared" si="0"/>
        <v>73.633241185984161</v>
      </c>
      <c r="I141" s="102">
        <f t="shared" si="0"/>
        <v>24.681684434096503</v>
      </c>
      <c r="J141" s="102">
        <f t="shared" si="0"/>
        <v>33.420889981101972</v>
      </c>
      <c r="K141" s="102">
        <f t="shared" si="0"/>
        <v>50.048226595209115</v>
      </c>
      <c r="L141" s="102">
        <f t="shared" si="0"/>
        <v>5.756091539550539</v>
      </c>
      <c r="M141" s="102">
        <f t="shared" si="0"/>
        <v>399.24360996864431</v>
      </c>
      <c r="N141" s="102">
        <f t="shared" si="0"/>
        <v>35.974938840965187</v>
      </c>
      <c r="O141" s="102">
        <f t="shared" si="0"/>
        <v>1.6741017340921134</v>
      </c>
      <c r="P141" s="102">
        <f t="shared" si="0"/>
        <v>1.5488393620914838</v>
      </c>
      <c r="Q141" s="102">
        <f t="shared" si="0"/>
        <v>1.6532751173308045</v>
      </c>
      <c r="R141" s="102">
        <f>SUM(R14:R140)</f>
        <v>14.56248121601336</v>
      </c>
      <c r="S141" s="102">
        <f t="shared" si="0"/>
        <v>100.57522390185528</v>
      </c>
      <c r="T141" s="102">
        <f t="shared" si="0"/>
        <v>9.7422905042243215</v>
      </c>
      <c r="U141" s="102">
        <f t="shared" si="0"/>
        <v>4.0706235233883952</v>
      </c>
      <c r="V141" s="102">
        <f t="shared" si="0"/>
        <v>113.56585350592542</v>
      </c>
      <c r="W141" s="102">
        <f t="shared" si="0"/>
        <v>44.191156022942238</v>
      </c>
      <c r="X141" s="102">
        <f t="shared" si="0"/>
        <v>4.9187614627036709</v>
      </c>
      <c r="Y141" s="102">
        <f t="shared" si="0"/>
        <v>3.895691254660651</v>
      </c>
      <c r="Z141" s="102">
        <f t="shared" si="0"/>
        <v>2.0446037913940289</v>
      </c>
      <c r="AA141" s="102">
        <f t="shared" si="0"/>
        <v>2.0058427704170225</v>
      </c>
      <c r="AB141" s="102">
        <f t="shared" si="0"/>
        <v>12.864903981414642</v>
      </c>
      <c r="AC141" s="102">
        <f t="shared" si="0"/>
        <v>26.671737708792776</v>
      </c>
      <c r="AD141" s="102">
        <f t="shared" si="0"/>
        <v>77.698676351008189</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46.404029990314285</v>
      </c>
      <c r="F143" s="100">
        <v>4.3942730788751634</v>
      </c>
      <c r="G143" s="100">
        <v>6.24300384545457E-2</v>
      </c>
      <c r="H143" s="100">
        <v>0.88052224111619393</v>
      </c>
      <c r="I143" s="100">
        <v>2.0392351406104336</v>
      </c>
      <c r="J143" s="100">
        <v>2.0392351406104336</v>
      </c>
      <c r="K143" s="100">
        <v>2.0392351406104336</v>
      </c>
      <c r="L143" s="100">
        <v>1.7038629845007827</v>
      </c>
      <c r="M143" s="100">
        <v>39.142025655923014</v>
      </c>
      <c r="N143" s="100">
        <v>3.2882974441101158E-3</v>
      </c>
      <c r="O143" s="100">
        <v>3.6840031653758581E-4</v>
      </c>
      <c r="P143" s="100">
        <v>2.6684629763429613E-2</v>
      </c>
      <c r="Q143" s="100">
        <v>6.3787420275873588E-4</v>
      </c>
      <c r="R143" s="100">
        <v>3.5225432613736847E-2</v>
      </c>
      <c r="S143" s="100">
        <v>2.3894099337377E-2</v>
      </c>
      <c r="T143" s="100">
        <v>2.9574977208968851E-3</v>
      </c>
      <c r="U143" s="100">
        <v>5.3894777244230003E-4</v>
      </c>
      <c r="V143" s="100">
        <v>9.4042806130120865E-2</v>
      </c>
      <c r="W143" s="100">
        <v>3.2515163999999999</v>
      </c>
      <c r="X143" s="100">
        <v>0.11280187560350001</v>
      </c>
      <c r="Y143" s="100">
        <v>0.1265749931837</v>
      </c>
      <c r="Z143" s="100">
        <v>9.8797849117600006E-2</v>
      </c>
      <c r="AA143" s="100">
        <v>0.10672876661479999</v>
      </c>
      <c r="AB143" s="100">
        <v>0.44490348451959999</v>
      </c>
      <c r="AC143" s="100">
        <v>3.2515175000000004E-3</v>
      </c>
      <c r="AD143" s="100">
        <v>6.506083E-4</v>
      </c>
      <c r="AE143" s="108"/>
      <c r="AF143" s="100">
        <v>180594.39874201419</v>
      </c>
      <c r="AG143" s="100" t="s">
        <v>444</v>
      </c>
      <c r="AH143" s="100">
        <v>7.9345638242999996</v>
      </c>
      <c r="AI143" s="100">
        <v>7820.2593160141005</v>
      </c>
      <c r="AJ143" s="100">
        <v>2.2874985246000001</v>
      </c>
      <c r="AK143" s="100" t="s">
        <v>444</v>
      </c>
      <c r="AL143" s="32" t="s">
        <v>49</v>
      </c>
    </row>
    <row r="144" spans="1:38" ht="26.25" customHeight="1" thickBot="1" x14ac:dyDescent="0.3">
      <c r="A144" s="65"/>
      <c r="B144" s="32" t="s">
        <v>346</v>
      </c>
      <c r="C144" s="66" t="s">
        <v>353</v>
      </c>
      <c r="D144" s="67" t="s">
        <v>279</v>
      </c>
      <c r="E144" s="100">
        <v>10.353495892418948</v>
      </c>
      <c r="F144" s="100">
        <v>0.93864113085290435</v>
      </c>
      <c r="G144" s="100">
        <v>1.2361627214127108E-2</v>
      </c>
      <c r="H144" s="100">
        <v>2.179677065256886E-2</v>
      </c>
      <c r="I144" s="100">
        <v>0.64177468816941263</v>
      </c>
      <c r="J144" s="100">
        <v>0.64177468816941263</v>
      </c>
      <c r="K144" s="100">
        <v>0.64177468816941263</v>
      </c>
      <c r="L144" s="100">
        <v>0.5259129268022148</v>
      </c>
      <c r="M144" s="100">
        <v>5.6673031222600541</v>
      </c>
      <c r="N144" s="100">
        <v>4.2120460857457279E-4</v>
      </c>
      <c r="O144" s="100">
        <v>4.2930705858850947E-5</v>
      </c>
      <c r="P144" s="100">
        <v>4.2974532581026795E-3</v>
      </c>
      <c r="Q144" s="100">
        <v>8.3835799214217741E-5</v>
      </c>
      <c r="R144" s="100">
        <v>6.737125332539548E-3</v>
      </c>
      <c r="S144" s="100">
        <v>4.5234133797714057E-3</v>
      </c>
      <c r="T144" s="100">
        <v>2.0210701098766627E-4</v>
      </c>
      <c r="U144" s="100">
        <v>8.1810186710733576E-5</v>
      </c>
      <c r="V144" s="100">
        <v>1.4665065232827516E-2</v>
      </c>
      <c r="W144" s="100">
        <v>0.56747619999999999</v>
      </c>
      <c r="X144" s="100">
        <v>1.71982687651E-2</v>
      </c>
      <c r="Y144" s="100">
        <v>1.92828376547E-2</v>
      </c>
      <c r="Z144" s="100">
        <v>1.51151561554E-2</v>
      </c>
      <c r="AA144" s="100">
        <v>1.6045754337799999E-2</v>
      </c>
      <c r="AB144" s="100">
        <v>6.7642016913000008E-2</v>
      </c>
      <c r="AC144" s="100">
        <v>5.674756E-4</v>
      </c>
      <c r="AD144" s="100">
        <v>1.1410280000000001E-4</v>
      </c>
      <c r="AE144" s="108"/>
      <c r="AF144" s="100">
        <v>32468.1406383018</v>
      </c>
      <c r="AG144" s="100" t="s">
        <v>444</v>
      </c>
      <c r="AH144" s="100" t="s">
        <v>444</v>
      </c>
      <c r="AI144" s="100">
        <v>1400.9663921310998</v>
      </c>
      <c r="AJ144" s="100" t="s">
        <v>444</v>
      </c>
      <c r="AK144" s="100" t="s">
        <v>444</v>
      </c>
      <c r="AL144" s="32" t="s">
        <v>49</v>
      </c>
    </row>
    <row r="145" spans="1:38" ht="26.25" customHeight="1" thickBot="1" x14ac:dyDescent="0.3">
      <c r="A145" s="65"/>
      <c r="B145" s="32" t="s">
        <v>347</v>
      </c>
      <c r="C145" s="66" t="s">
        <v>354</v>
      </c>
      <c r="D145" s="67" t="s">
        <v>279</v>
      </c>
      <c r="E145" s="100">
        <v>45.249736331709855</v>
      </c>
      <c r="F145" s="100">
        <v>1.2807808522149577</v>
      </c>
      <c r="G145" s="100">
        <v>3.3577372881042893E-2</v>
      </c>
      <c r="H145" s="100">
        <v>5.0972426185129635E-2</v>
      </c>
      <c r="I145" s="100">
        <v>0.80850887682986072</v>
      </c>
      <c r="J145" s="100">
        <v>0.80850887682986072</v>
      </c>
      <c r="K145" s="100">
        <v>0.80850887682986072</v>
      </c>
      <c r="L145" s="100">
        <v>0.55482824178777124</v>
      </c>
      <c r="M145" s="100">
        <v>13.135441171367143</v>
      </c>
      <c r="N145" s="100">
        <v>1.0721425951762051E-3</v>
      </c>
      <c r="O145" s="100">
        <v>1.0721634068823108E-4</v>
      </c>
      <c r="P145" s="100">
        <v>1.1364281747136686E-2</v>
      </c>
      <c r="Q145" s="100">
        <v>2.1442747844993573E-4</v>
      </c>
      <c r="R145" s="100">
        <v>1.8225336706351465E-2</v>
      </c>
      <c r="S145" s="100">
        <v>1.2221710702904008E-2</v>
      </c>
      <c r="T145" s="100">
        <v>4.2894340665082097E-4</v>
      </c>
      <c r="U145" s="100">
        <v>2.1442227552340929E-4</v>
      </c>
      <c r="V145" s="100">
        <v>3.8595853506417865E-2</v>
      </c>
      <c r="W145" s="100">
        <v>0.44689849999999998</v>
      </c>
      <c r="X145" s="100">
        <v>7.8756394813000001E-3</v>
      </c>
      <c r="Y145" s="100">
        <v>4.7691372412600005E-2</v>
      </c>
      <c r="Z145" s="100">
        <v>5.3291827154E-2</v>
      </c>
      <c r="AA145" s="100">
        <v>1.2250994749E-2</v>
      </c>
      <c r="AB145" s="100">
        <v>0.12110983379690002</v>
      </c>
      <c r="AC145" s="100">
        <v>3.4582739999999997E-4</v>
      </c>
      <c r="AD145" s="100">
        <v>7.0622499999999997E-5</v>
      </c>
      <c r="AE145" s="108"/>
      <c r="AF145" s="100">
        <v>87242.4466450607</v>
      </c>
      <c r="AG145" s="100" t="s">
        <v>444</v>
      </c>
      <c r="AH145" s="100" t="s">
        <v>444</v>
      </c>
      <c r="AI145" s="100">
        <v>3759.2165012892001</v>
      </c>
      <c r="AJ145" s="100">
        <v>4.4105181993000002</v>
      </c>
      <c r="AK145" s="100" t="s">
        <v>444</v>
      </c>
      <c r="AL145" s="32" t="s">
        <v>49</v>
      </c>
    </row>
    <row r="146" spans="1:38" ht="26.25" customHeight="1" thickBot="1" x14ac:dyDescent="0.3">
      <c r="A146" s="65"/>
      <c r="B146" s="32" t="s">
        <v>348</v>
      </c>
      <c r="C146" s="66" t="s">
        <v>355</v>
      </c>
      <c r="D146" s="67" t="s">
        <v>279</v>
      </c>
      <c r="E146" s="100">
        <v>0.36973317331716982</v>
      </c>
      <c r="F146" s="100">
        <v>2.1071064164355731</v>
      </c>
      <c r="G146" s="100">
        <v>4.9868934822104778E-4</v>
      </c>
      <c r="H146" s="100">
        <v>2.9772238366120966E-3</v>
      </c>
      <c r="I146" s="100">
        <v>3.7440508427401667E-2</v>
      </c>
      <c r="J146" s="100">
        <v>3.7440508427401667E-2</v>
      </c>
      <c r="K146" s="100">
        <v>3.7440508427401667E-2</v>
      </c>
      <c r="L146" s="100">
        <v>6.531313164009212E-3</v>
      </c>
      <c r="M146" s="100">
        <v>12.26593259582722</v>
      </c>
      <c r="N146" s="100">
        <v>9.7305575461233818E-5</v>
      </c>
      <c r="O146" s="100">
        <v>1.3486470015708805E-3</v>
      </c>
      <c r="P146" s="100">
        <v>4.7614105899068432E-4</v>
      </c>
      <c r="Q146" s="100">
        <v>1.6418657206575322E-5</v>
      </c>
      <c r="R146" s="100">
        <v>5.977218033337367E-3</v>
      </c>
      <c r="S146" s="100">
        <v>0.2284768844672363</v>
      </c>
      <c r="T146" s="100">
        <v>9.4809843166283915E-3</v>
      </c>
      <c r="U146" s="100">
        <v>1.3427798909125476E-3</v>
      </c>
      <c r="V146" s="100">
        <v>0.13387471321178987</v>
      </c>
      <c r="W146" s="100">
        <v>2.8770000000000004E-2</v>
      </c>
      <c r="X146" s="100">
        <v>4.7075752019999997E-4</v>
      </c>
      <c r="Y146" s="100">
        <v>6.2290017940000008E-4</v>
      </c>
      <c r="Z146" s="100">
        <v>3.5779396349999997E-4</v>
      </c>
      <c r="AA146" s="100">
        <v>6.9584630510000002E-4</v>
      </c>
      <c r="AB146" s="100">
        <v>2.1472979682E-3</v>
      </c>
      <c r="AC146" s="100">
        <v>2.87698E-5</v>
      </c>
      <c r="AD146" s="100">
        <v>1.26682E-5</v>
      </c>
      <c r="AE146" s="108"/>
      <c r="AF146" s="100">
        <v>2240.9726866589999</v>
      </c>
      <c r="AG146" s="100" t="s">
        <v>444</v>
      </c>
      <c r="AH146" s="100" t="s">
        <v>444</v>
      </c>
      <c r="AI146" s="100">
        <v>101.79959514929999</v>
      </c>
      <c r="AJ146" s="100" t="s">
        <v>444</v>
      </c>
      <c r="AK146" s="100" t="s">
        <v>444</v>
      </c>
      <c r="AL146" s="32" t="s">
        <v>49</v>
      </c>
    </row>
    <row r="147" spans="1:38" ht="26.25" customHeight="1" thickBot="1" x14ac:dyDescent="0.3">
      <c r="A147" s="65"/>
      <c r="B147" s="32" t="s">
        <v>349</v>
      </c>
      <c r="C147" s="66" t="s">
        <v>356</v>
      </c>
      <c r="D147" s="67" t="s">
        <v>279</v>
      </c>
      <c r="E147" s="100" t="s">
        <v>444</v>
      </c>
      <c r="F147" s="100">
        <v>2.7518176631954931</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122.1372785943</v>
      </c>
      <c r="AG147" s="100" t="s">
        <v>444</v>
      </c>
      <c r="AH147" s="100" t="s">
        <v>444</v>
      </c>
      <c r="AI147" s="100">
        <v>5.5482717786000002</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1.2008733207051696</v>
      </c>
      <c r="J148" s="100">
        <v>2.2763536948015219</v>
      </c>
      <c r="K148" s="100">
        <v>2.9539553643694259</v>
      </c>
      <c r="L148" s="100">
        <v>0.28365221699266696</v>
      </c>
      <c r="M148" s="100" t="s">
        <v>444</v>
      </c>
      <c r="N148" s="100">
        <v>8.3395511113829297</v>
      </c>
      <c r="O148" s="100">
        <v>3.735847028723005E-2</v>
      </c>
      <c r="P148" s="100" t="s">
        <v>443</v>
      </c>
      <c r="Q148" s="100">
        <v>9.5708073365281365E-2</v>
      </c>
      <c r="R148" s="100">
        <v>3.1037360985103861</v>
      </c>
      <c r="S148" s="100">
        <v>68.071244800900331</v>
      </c>
      <c r="T148" s="100">
        <v>0.48235642190264133</v>
      </c>
      <c r="U148" s="100">
        <v>5.9079107287388508E-2</v>
      </c>
      <c r="V148" s="100">
        <v>23.606924577183872</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99117.826649761424</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0.54144605768109488</v>
      </c>
      <c r="J149" s="100">
        <v>1.00267788459462</v>
      </c>
      <c r="K149" s="100">
        <v>2.0053557691892401</v>
      </c>
      <c r="L149" s="100">
        <v>2.1256771153405945E-2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99117.826649761424</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219.86769036186723</v>
      </c>
      <c r="F152" s="113">
        <f t="shared" ref="F152:AD152" si="1">SUM(F$141, F$151, IF(AND(ISNUMBER(SEARCH($B$4,"AT|BE|CH|GB|IE|LT|LU|NL")),SUM(F$143:F$149)&gt;0),SUM(F$143:F$149)-SUM(F$27:F$33),0))</f>
        <v>131.90667513208277</v>
      </c>
      <c r="G152" s="113">
        <f t="shared" si="1"/>
        <v>53.252935072496399</v>
      </c>
      <c r="H152" s="113">
        <f t="shared" si="1"/>
        <v>73.491021010097981</v>
      </c>
      <c r="I152" s="113">
        <f t="shared" si="1"/>
        <v>24.085802093124201</v>
      </c>
      <c r="J152" s="113">
        <f t="shared" si="1"/>
        <v>32.648026302403935</v>
      </c>
      <c r="K152" s="113">
        <f t="shared" si="1"/>
        <v>49.081028633749803</v>
      </c>
      <c r="L152" s="113">
        <f t="shared" si="1"/>
        <v>5.4089752108076192</v>
      </c>
      <c r="M152" s="113">
        <f t="shared" si="1"/>
        <v>388.31819620946925</v>
      </c>
      <c r="N152" s="113">
        <f t="shared" si="1"/>
        <v>35.017690368887074</v>
      </c>
      <c r="O152" s="113">
        <f t="shared" si="1"/>
        <v>1.6695523653871214</v>
      </c>
      <c r="P152" s="113">
        <f t="shared" si="1"/>
        <v>1.5437982673960002</v>
      </c>
      <c r="Q152" s="113">
        <f t="shared" si="1"/>
        <v>1.6421779451383507</v>
      </c>
      <c r="R152" s="113">
        <f t="shared" si="1"/>
        <v>14.198766038472819</v>
      </c>
      <c r="S152" s="113">
        <f t="shared" si="1"/>
        <v>92.730748200622926</v>
      </c>
      <c r="T152" s="113">
        <f t="shared" si="1"/>
        <v>9.6850915968000582</v>
      </c>
      <c r="U152" s="113">
        <f t="shared" si="1"/>
        <v>4.0635274783937296</v>
      </c>
      <c r="V152" s="113">
        <f t="shared" si="1"/>
        <v>110.81142867954129</v>
      </c>
      <c r="W152" s="113">
        <f t="shared" si="1"/>
        <v>43.726564322942238</v>
      </c>
      <c r="X152" s="113">
        <f t="shared" si="1"/>
        <v>4.9039419186463711</v>
      </c>
      <c r="Y152" s="113">
        <f t="shared" si="1"/>
        <v>3.8744635748134511</v>
      </c>
      <c r="Z152" s="113">
        <f t="shared" si="1"/>
        <v>2.026158703037729</v>
      </c>
      <c r="AA152" s="113">
        <f t="shared" si="1"/>
        <v>1.9911979212482225</v>
      </c>
      <c r="AB152" s="113">
        <f t="shared" si="1"/>
        <v>12.795766819985042</v>
      </c>
      <c r="AC152" s="113">
        <f t="shared" si="1"/>
        <v>26.671285312492778</v>
      </c>
      <c r="AD152" s="113">
        <f t="shared" si="1"/>
        <v>77.698584835808191</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219.86769036186723</v>
      </c>
      <c r="F154" s="113">
        <f>SUM(F$141, F$153, -1 * IF(OR($B$6=2005,$B$6&gt;=2020),SUM(F$99:F$122),0), IF(AND(ISNUMBER(SEARCH($B$4,"AT|BE|CH|GB|IE|LT|LU|NL")),SUM(F$143:F$149)&gt;0),SUM(F$143:F$149)-SUM(F$27:F$33),0))</f>
        <v>131.90667513208277</v>
      </c>
      <c r="G154" s="113">
        <f>SUM(G$141, G$153, IF(AND(ISNUMBER(SEARCH($B$4,"AT|BE|CH|GB|IE|LT|LU|NL")),SUM(G$143:G$149)&gt;0),SUM(G$143:G$149)-SUM(G$27:G$33),0))</f>
        <v>53.252935072496399</v>
      </c>
      <c r="H154" s="113">
        <f>SUM(H$141, H$153, IF(AND(ISNUMBER(SEARCH($B$4,"AT|BE|CH|GB|IE|LT|LU|NL")),SUM(H$143:H$149)&gt;0),SUM(H$143:H$149)-SUM(H$27:H$33),0))</f>
        <v>73.491021010097981</v>
      </c>
      <c r="I154" s="113">
        <f t="shared" ref="I154:AD154" si="2">SUM(I$141, I$153, IF(AND(ISNUMBER(SEARCH($B$4,"AT|BE|CH|GB|IE|LT|LU|NL")),SUM(I$143:I$149)&gt;0),SUM(I$143:I$149)-SUM(I$27:I$33),0))</f>
        <v>24.085802093124201</v>
      </c>
      <c r="J154" s="113">
        <f t="shared" si="2"/>
        <v>32.648026302403935</v>
      </c>
      <c r="K154" s="113">
        <f t="shared" si="2"/>
        <v>49.081028633749803</v>
      </c>
      <c r="L154" s="113">
        <f t="shared" si="2"/>
        <v>5.4089752108076192</v>
      </c>
      <c r="M154" s="113">
        <f t="shared" si="2"/>
        <v>388.31819620946925</v>
      </c>
      <c r="N154" s="113">
        <f t="shared" si="2"/>
        <v>35.017690368887074</v>
      </c>
      <c r="O154" s="113">
        <f t="shared" si="2"/>
        <v>1.6695523653871214</v>
      </c>
      <c r="P154" s="113">
        <f t="shared" si="2"/>
        <v>1.5437982673960002</v>
      </c>
      <c r="Q154" s="113">
        <f t="shared" si="2"/>
        <v>1.6421779451383507</v>
      </c>
      <c r="R154" s="113">
        <f t="shared" si="2"/>
        <v>14.198766038472819</v>
      </c>
      <c r="S154" s="113">
        <f t="shared" si="2"/>
        <v>92.730748200622926</v>
      </c>
      <c r="T154" s="113">
        <f t="shared" si="2"/>
        <v>9.6850915968000582</v>
      </c>
      <c r="U154" s="113">
        <f t="shared" si="2"/>
        <v>4.0635274783937296</v>
      </c>
      <c r="V154" s="113">
        <f t="shared" si="2"/>
        <v>110.81142867954129</v>
      </c>
      <c r="W154" s="113">
        <f t="shared" si="2"/>
        <v>43.726564322942238</v>
      </c>
      <c r="X154" s="113">
        <f t="shared" si="2"/>
        <v>4.9039419186463711</v>
      </c>
      <c r="Y154" s="113">
        <f t="shared" si="2"/>
        <v>3.8744635748134511</v>
      </c>
      <c r="Z154" s="113">
        <f t="shared" si="2"/>
        <v>2.026158703037729</v>
      </c>
      <c r="AA154" s="113">
        <f t="shared" si="2"/>
        <v>1.9911979212482225</v>
      </c>
      <c r="AB154" s="113">
        <f t="shared" si="2"/>
        <v>12.795766819985042</v>
      </c>
      <c r="AC154" s="113">
        <f t="shared" si="2"/>
        <v>26.671285312492778</v>
      </c>
      <c r="AD154" s="113">
        <f t="shared" si="2"/>
        <v>77.698584835808191</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17.602267000000001</v>
      </c>
      <c r="F157" s="100">
        <v>1.0213393782</v>
      </c>
      <c r="G157" s="100">
        <v>1.0159005957</v>
      </c>
      <c r="H157" s="100" t="s">
        <v>443</v>
      </c>
      <c r="I157" s="100">
        <v>0.16636856859999999</v>
      </c>
      <c r="J157" s="100">
        <v>0.16636856859999999</v>
      </c>
      <c r="K157" s="100">
        <v>0.16636856859999999</v>
      </c>
      <c r="L157" s="100">
        <v>0.11279552895695409</v>
      </c>
      <c r="M157" s="100">
        <v>44.934785638999998</v>
      </c>
      <c r="N157" s="100">
        <v>1.9902E-4</v>
      </c>
      <c r="O157" s="100">
        <v>1.658E-5</v>
      </c>
      <c r="P157" s="100">
        <v>1.9902000000000001E-3</v>
      </c>
      <c r="Q157" s="100">
        <v>3.3169999999999996E-5</v>
      </c>
      <c r="R157" s="100">
        <v>3.3170000000000001E-3</v>
      </c>
      <c r="S157" s="100">
        <v>2.1560500000000001E-3</v>
      </c>
      <c r="T157" s="100">
        <v>8.2919999999999999E-5</v>
      </c>
      <c r="U157" s="100">
        <v>3.3169999999999996E-5</v>
      </c>
      <c r="V157" s="100">
        <v>6.9656900000000001E-3</v>
      </c>
      <c r="W157" s="100" t="s">
        <v>443</v>
      </c>
      <c r="X157" s="100">
        <v>1.7584198E-4</v>
      </c>
      <c r="Y157" s="100">
        <v>1.7584198E-4</v>
      </c>
      <c r="Z157" s="100">
        <v>1.7584198E-4</v>
      </c>
      <c r="AA157" s="100">
        <v>1.7584198E-4</v>
      </c>
      <c r="AB157" s="100">
        <v>7.0336789000000001E-4</v>
      </c>
      <c r="AC157" s="100" t="s">
        <v>444</v>
      </c>
      <c r="AD157" s="100" t="s">
        <v>444</v>
      </c>
      <c r="AE157" s="108"/>
      <c r="AF157" s="100">
        <v>16584.982369999998</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3.2665255239999996E-2</v>
      </c>
      <c r="F158" s="100">
        <v>7.2882462779999997E-3</v>
      </c>
      <c r="G158" s="100">
        <v>2.1582626349999998E-3</v>
      </c>
      <c r="H158" s="100" t="s">
        <v>443</v>
      </c>
      <c r="I158" s="100">
        <v>2.6421257799999996E-4</v>
      </c>
      <c r="J158" s="100">
        <v>2.6421257799999996E-4</v>
      </c>
      <c r="K158" s="100">
        <v>2.6421257799999996E-4</v>
      </c>
      <c r="L158" s="100">
        <v>1.7458943360429199E-4</v>
      </c>
      <c r="M158" s="100">
        <v>0.43338500899999999</v>
      </c>
      <c r="N158" s="100">
        <v>0.17455888</v>
      </c>
      <c r="O158" s="100">
        <v>2.57E-6</v>
      </c>
      <c r="P158" s="100">
        <v>9.1800000000000002E-6</v>
      </c>
      <c r="Q158" s="100">
        <v>1.9000000000000001E-7</v>
      </c>
      <c r="R158" s="100">
        <v>1.5640000000000003E-5</v>
      </c>
      <c r="S158" s="100">
        <v>1.7520000000000002E-5</v>
      </c>
      <c r="T158" s="100">
        <v>3.32E-6</v>
      </c>
      <c r="U158" s="100">
        <v>1.7000000000000001E-7</v>
      </c>
      <c r="V158" s="100">
        <v>5.2846000000000002E-4</v>
      </c>
      <c r="W158" s="100" t="s">
        <v>443</v>
      </c>
      <c r="X158" s="100">
        <v>1.9728500000000001E-6</v>
      </c>
      <c r="Y158" s="100">
        <v>1.9728500000000001E-6</v>
      </c>
      <c r="Z158" s="100">
        <v>1.9728500000000001E-6</v>
      </c>
      <c r="AA158" s="100">
        <v>1.9728500000000001E-6</v>
      </c>
      <c r="AB158" s="100">
        <v>7.8914000000000004E-6</v>
      </c>
      <c r="AC158" s="100" t="s">
        <v>444</v>
      </c>
      <c r="AD158" s="100" t="s">
        <v>444</v>
      </c>
      <c r="AE158" s="108"/>
      <c r="AF158" s="100">
        <v>69.345013909999992</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18.602103892305514</v>
      </c>
      <c r="F159" s="100">
        <v>0.72262754850879785</v>
      </c>
      <c r="G159" s="100">
        <v>3.7791752580652069</v>
      </c>
      <c r="H159" s="100">
        <v>2.7381208709875244E-3</v>
      </c>
      <c r="I159" s="100">
        <v>0.66584209154218033</v>
      </c>
      <c r="J159" s="100">
        <v>0.70283331885007916</v>
      </c>
      <c r="K159" s="100">
        <v>0.73982454615797788</v>
      </c>
      <c r="L159" s="100">
        <v>0.12782099232384742</v>
      </c>
      <c r="M159" s="100">
        <v>4.360883856014568</v>
      </c>
      <c r="N159" s="100">
        <v>4.2315954880068202E-2</v>
      </c>
      <c r="O159" s="100">
        <v>5.5543155023709797E-3</v>
      </c>
      <c r="P159" s="100">
        <v>1.0576217325121097E-2</v>
      </c>
      <c r="Q159" s="100">
        <v>7.4066778014598544E-2</v>
      </c>
      <c r="R159" s="100" t="s">
        <v>443</v>
      </c>
      <c r="S159" s="100">
        <v>7.4066778014598544E-2</v>
      </c>
      <c r="T159" s="100">
        <v>3.9792631313072762</v>
      </c>
      <c r="U159" s="100">
        <v>8.463190976013607E-2</v>
      </c>
      <c r="V159" s="100">
        <v>0.19835257425669939</v>
      </c>
      <c r="W159" s="100" t="s">
        <v>443</v>
      </c>
      <c r="X159" s="100">
        <v>8.1275117789586307E-3</v>
      </c>
      <c r="Y159" s="100">
        <v>7.7648477771497196E-3</v>
      </c>
      <c r="Z159" s="100">
        <v>3.17587429264815E-3</v>
      </c>
      <c r="AA159" s="100" t="s">
        <v>443</v>
      </c>
      <c r="AB159" s="100">
        <v>1.9068233848757148E-2</v>
      </c>
      <c r="AC159" s="100" t="s">
        <v>444</v>
      </c>
      <c r="AD159" s="100" t="s">
        <v>444</v>
      </c>
      <c r="AE159" s="108"/>
      <c r="AF159" s="100">
        <v>286636.61699999997</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49.419412598199997</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2012</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2012</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10.969888813405435</v>
      </c>
      <c r="F14" s="100">
        <v>0.45695095789445628</v>
      </c>
      <c r="G14" s="100">
        <v>2.0913254082026755</v>
      </c>
      <c r="H14" s="100">
        <v>0.19496628495834253</v>
      </c>
      <c r="I14" s="100">
        <v>0.33567204185032906</v>
      </c>
      <c r="J14" s="100">
        <v>0.39058397910905945</v>
      </c>
      <c r="K14" s="100">
        <v>0.43963626561624858</v>
      </c>
      <c r="L14" s="100">
        <v>3.1034500186122159E-2</v>
      </c>
      <c r="M14" s="100">
        <v>2.9501683709678881</v>
      </c>
      <c r="N14" s="100">
        <v>0.51417076488589919</v>
      </c>
      <c r="O14" s="100">
        <v>0.115888370636681</v>
      </c>
      <c r="P14" s="100">
        <v>0.10720939302192845</v>
      </c>
      <c r="Q14" s="100">
        <v>0.26349929265656924</v>
      </c>
      <c r="R14" s="100">
        <v>0.67511049633948828</v>
      </c>
      <c r="S14" s="100">
        <v>0.39696125945855076</v>
      </c>
      <c r="T14" s="100">
        <v>0.31837831370961145</v>
      </c>
      <c r="U14" s="100">
        <v>0.92865294233417739</v>
      </c>
      <c r="V14" s="100">
        <v>2.2388310759918637</v>
      </c>
      <c r="W14" s="100">
        <v>1.8876444856436625</v>
      </c>
      <c r="X14" s="100">
        <v>2.6933999314841965E-2</v>
      </c>
      <c r="Y14" s="100">
        <v>3.0648875465262945E-2</v>
      </c>
      <c r="Z14" s="100">
        <v>9.8767616785629449E-3</v>
      </c>
      <c r="AA14" s="100">
        <v>9.5641244051250327E-3</v>
      </c>
      <c r="AB14" s="100">
        <v>7.7023598809230806E-2</v>
      </c>
      <c r="AC14" s="100">
        <v>0.76810886288000002</v>
      </c>
      <c r="AD14" s="100">
        <v>5.0611597340400001E-2</v>
      </c>
      <c r="AE14" s="101"/>
      <c r="AF14" s="100">
        <v>1577.1902300227287</v>
      </c>
      <c r="AG14" s="100">
        <v>48402.5513956</v>
      </c>
      <c r="AH14" s="100">
        <v>145917.37246692998</v>
      </c>
      <c r="AI14" s="100">
        <v>49690.529121515014</v>
      </c>
      <c r="AJ14" s="100">
        <v>19677.939300058151</v>
      </c>
      <c r="AK14" s="100" t="s">
        <v>444</v>
      </c>
      <c r="AL14" s="29" t="s">
        <v>49</v>
      </c>
    </row>
    <row r="15" spans="1:38" ht="26.25" customHeight="1" thickBot="1" x14ac:dyDescent="0.3">
      <c r="A15" s="40" t="s">
        <v>53</v>
      </c>
      <c r="B15" s="40" t="s">
        <v>54</v>
      </c>
      <c r="C15" s="41" t="s">
        <v>55</v>
      </c>
      <c r="D15" s="42"/>
      <c r="E15" s="100">
        <v>3.3060482000000002</v>
      </c>
      <c r="F15" s="100">
        <v>0.37021398703801017</v>
      </c>
      <c r="G15" s="100">
        <v>7.65435</v>
      </c>
      <c r="H15" s="100">
        <v>5.4200000000000003E-3</v>
      </c>
      <c r="I15" s="100">
        <v>1.28081966405868E-2</v>
      </c>
      <c r="J15" s="100">
        <v>1.3530738134086799E-2</v>
      </c>
      <c r="K15" s="100">
        <v>1.5023383282119999E-2</v>
      </c>
      <c r="L15" s="100">
        <v>1.147709803176076E-3</v>
      </c>
      <c r="M15" s="100">
        <v>2.4197059999999997</v>
      </c>
      <c r="N15" s="100">
        <v>3.5616230390462994E-2</v>
      </c>
      <c r="O15" s="100">
        <v>1.3905675777533001E-2</v>
      </c>
      <c r="P15" s="100">
        <v>1.7871284650479999E-3</v>
      </c>
      <c r="Q15" s="100">
        <v>8.1611807600720006E-3</v>
      </c>
      <c r="R15" s="100">
        <v>5.7734712896534007E-2</v>
      </c>
      <c r="S15" s="100">
        <v>4.6739698960848994E-2</v>
      </c>
      <c r="T15" s="100">
        <v>7.6793548053599989E-2</v>
      </c>
      <c r="U15" s="100">
        <v>7.9140899656800004E-3</v>
      </c>
      <c r="V15" s="100">
        <v>0.50064433288792298</v>
      </c>
      <c r="W15" s="100">
        <v>2.2073734000000001E-2</v>
      </c>
      <c r="X15" s="100">
        <v>2.5999999999999999E-2</v>
      </c>
      <c r="Y15" s="100" t="s">
        <v>443</v>
      </c>
      <c r="Z15" s="100" t="s">
        <v>443</v>
      </c>
      <c r="AA15" s="100" t="s">
        <v>443</v>
      </c>
      <c r="AB15" s="100">
        <v>2.5999999999999999E-2</v>
      </c>
      <c r="AC15" s="100" t="s">
        <v>444</v>
      </c>
      <c r="AD15" s="100" t="s">
        <v>444</v>
      </c>
      <c r="AE15" s="101"/>
      <c r="AF15" s="100">
        <v>53197.394250999998</v>
      </c>
      <c r="AG15" s="100" t="s">
        <v>444</v>
      </c>
      <c r="AH15" s="100">
        <v>19455.066840799998</v>
      </c>
      <c r="AI15" s="100" t="s">
        <v>444</v>
      </c>
      <c r="AJ15" s="100">
        <v>2845.2407198999999</v>
      </c>
      <c r="AK15" s="100" t="s">
        <v>444</v>
      </c>
      <c r="AL15" s="29" t="s">
        <v>49</v>
      </c>
    </row>
    <row r="16" spans="1:38" ht="26.25" customHeight="1" thickBot="1" x14ac:dyDescent="0.3">
      <c r="A16" s="40" t="s">
        <v>53</v>
      </c>
      <c r="B16" s="40" t="s">
        <v>56</v>
      </c>
      <c r="C16" s="41" t="s">
        <v>57</v>
      </c>
      <c r="D16" s="42"/>
      <c r="E16" s="100">
        <v>2.1742035319999999</v>
      </c>
      <c r="F16" s="100">
        <v>0.14581899999999998</v>
      </c>
      <c r="G16" s="100">
        <v>1.071374</v>
      </c>
      <c r="H16" s="100">
        <v>1.0964999999999999E-2</v>
      </c>
      <c r="I16" s="100">
        <v>3.4362999999999998E-2</v>
      </c>
      <c r="J16" s="100">
        <v>3.5250999999999998E-2</v>
      </c>
      <c r="K16" s="100">
        <v>0.25559599999999999</v>
      </c>
      <c r="L16" s="100">
        <v>2.5430000000000002E-5</v>
      </c>
      <c r="M16" s="100">
        <v>1.52954919</v>
      </c>
      <c r="N16" s="100">
        <v>0.09</v>
      </c>
      <c r="O16" s="100">
        <v>0.03</v>
      </c>
      <c r="P16" s="100">
        <v>2.5000000000000001E-2</v>
      </c>
      <c r="Q16" s="100">
        <v>0.03</v>
      </c>
      <c r="R16" s="100">
        <v>0.03</v>
      </c>
      <c r="S16" s="100">
        <v>3.3000000000000002E-2</v>
      </c>
      <c r="T16" s="100">
        <v>0.06</v>
      </c>
      <c r="U16" s="100">
        <v>1.1299999999999999E-3</v>
      </c>
      <c r="V16" s="100">
        <v>0.248</v>
      </c>
      <c r="W16" s="100">
        <v>3.2000000000000001E-2</v>
      </c>
      <c r="X16" s="100">
        <v>0.40300000000000002</v>
      </c>
      <c r="Y16" s="100" t="s">
        <v>445</v>
      </c>
      <c r="Z16" s="100" t="s">
        <v>445</v>
      </c>
      <c r="AA16" s="100" t="s">
        <v>445</v>
      </c>
      <c r="AB16" s="100">
        <v>0.40300000000000002</v>
      </c>
      <c r="AC16" s="100" t="s">
        <v>445</v>
      </c>
      <c r="AD16" s="100" t="s">
        <v>444</v>
      </c>
      <c r="AE16" s="101"/>
      <c r="AF16" s="100" t="s">
        <v>444</v>
      </c>
      <c r="AG16" s="100">
        <v>5930.027</v>
      </c>
      <c r="AH16" s="100" t="s">
        <v>444</v>
      </c>
      <c r="AI16" s="100" t="s">
        <v>444</v>
      </c>
      <c r="AJ16" s="100" t="s">
        <v>444</v>
      </c>
      <c r="AK16" s="100" t="s">
        <v>444</v>
      </c>
      <c r="AL16" s="29" t="s">
        <v>49</v>
      </c>
    </row>
    <row r="17" spans="1:38" ht="26.25" customHeight="1" thickBot="1" x14ac:dyDescent="0.3">
      <c r="A17" s="40" t="s">
        <v>53</v>
      </c>
      <c r="B17" s="40" t="s">
        <v>58</v>
      </c>
      <c r="C17" s="41" t="s">
        <v>59</v>
      </c>
      <c r="D17" s="42"/>
      <c r="E17" s="100">
        <v>1.6649987046000001</v>
      </c>
      <c r="F17" s="100">
        <v>0.11093048600141318</v>
      </c>
      <c r="G17" s="100">
        <v>1.0674979744999999</v>
      </c>
      <c r="H17" s="100">
        <v>1.02656E-2</v>
      </c>
      <c r="I17" s="100">
        <v>7.7256189861089092E-2</v>
      </c>
      <c r="J17" s="100">
        <v>9.8031900662392604E-2</v>
      </c>
      <c r="K17" s="100">
        <v>0.11593003403039549</v>
      </c>
      <c r="L17" s="100">
        <v>6.4914173359036801E-3</v>
      </c>
      <c r="M17" s="100">
        <v>2.4303166534999998</v>
      </c>
      <c r="N17" s="100">
        <v>1.1324028389129901</v>
      </c>
      <c r="O17" s="100">
        <v>3.0490925470627001E-2</v>
      </c>
      <c r="P17" s="100">
        <v>3.3158517097308E-2</v>
      </c>
      <c r="Q17" s="100">
        <v>3.4295308485813997E-2</v>
      </c>
      <c r="R17" s="100">
        <v>1.977439466511804</v>
      </c>
      <c r="S17" s="100">
        <v>9.1893983465844986E-2</v>
      </c>
      <c r="T17" s="100">
        <v>0.74105671898573711</v>
      </c>
      <c r="U17" s="100">
        <v>2.3740436592652001E-2</v>
      </c>
      <c r="V17" s="100">
        <v>3.4702770793701183</v>
      </c>
      <c r="W17" s="100">
        <v>3.3674533999999999E-2</v>
      </c>
      <c r="X17" s="100">
        <v>1.38754674E-3</v>
      </c>
      <c r="Y17" s="100">
        <v>7.4922294999999993E-3</v>
      </c>
      <c r="Z17" s="100">
        <v>1.5210056199999999E-3</v>
      </c>
      <c r="AA17" s="100">
        <v>1.5193006100000001E-3</v>
      </c>
      <c r="AB17" s="100">
        <v>1.192008244E-2</v>
      </c>
      <c r="AC17" s="100" t="s">
        <v>444</v>
      </c>
      <c r="AD17" s="100" t="s">
        <v>444</v>
      </c>
      <c r="AE17" s="101"/>
      <c r="AF17" s="100">
        <v>613.38936940939993</v>
      </c>
      <c r="AG17" s="100">
        <v>2476.2339999999999</v>
      </c>
      <c r="AH17" s="100">
        <v>20157.224267475998</v>
      </c>
      <c r="AI17" s="100">
        <v>11.231999999999999</v>
      </c>
      <c r="AJ17" s="100" t="s">
        <v>444</v>
      </c>
      <c r="AK17" s="100" t="s">
        <v>444</v>
      </c>
      <c r="AL17" s="29" t="s">
        <v>49</v>
      </c>
    </row>
    <row r="18" spans="1:38" ht="26.25" customHeight="1" thickBot="1" x14ac:dyDescent="0.3">
      <c r="A18" s="40" t="s">
        <v>53</v>
      </c>
      <c r="B18" s="40" t="s">
        <v>60</v>
      </c>
      <c r="C18" s="41" t="s">
        <v>61</v>
      </c>
      <c r="D18" s="42"/>
      <c r="E18" s="100">
        <v>0.25216528754</v>
      </c>
      <c r="F18" s="100">
        <v>1.7629239229215693E-2</v>
      </c>
      <c r="G18" s="100">
        <v>8.8443074889999994E-3</v>
      </c>
      <c r="H18" s="100">
        <v>3.7491E-4</v>
      </c>
      <c r="I18" s="100">
        <v>5.0414957011197803E-2</v>
      </c>
      <c r="J18" s="100">
        <v>5.58842474605847E-2</v>
      </c>
      <c r="K18" s="100">
        <v>6.2030889366923803E-2</v>
      </c>
      <c r="L18" s="100">
        <v>6.3225247222532706E-3</v>
      </c>
      <c r="M18" s="100">
        <v>0.16484894820000001</v>
      </c>
      <c r="N18" s="100">
        <v>0.101175715959264</v>
      </c>
      <c r="O18" s="100">
        <v>2.2163451886279997E-3</v>
      </c>
      <c r="P18" s="100">
        <v>6.9599326767250001E-3</v>
      </c>
      <c r="Q18" s="100">
        <v>5.4226392456500003E-3</v>
      </c>
      <c r="R18" s="100">
        <v>1.1879773462203E-2</v>
      </c>
      <c r="S18" s="100">
        <v>1.5786844419303999E-2</v>
      </c>
      <c r="T18" s="100">
        <v>0.111467490888882</v>
      </c>
      <c r="U18" s="100">
        <v>4.6469711360780002E-3</v>
      </c>
      <c r="V18" s="100">
        <v>0.17078637171147501</v>
      </c>
      <c r="W18" s="100">
        <v>1.4229587E-2</v>
      </c>
      <c r="X18" s="100">
        <v>2.6562628999999996E-4</v>
      </c>
      <c r="Y18" s="100">
        <v>2.0948953299999998E-3</v>
      </c>
      <c r="Z18" s="100">
        <v>2.3786952999999998E-4</v>
      </c>
      <c r="AA18" s="100">
        <v>2.0994433E-4</v>
      </c>
      <c r="AB18" s="100">
        <v>2.8083354799999997E-3</v>
      </c>
      <c r="AC18" s="100" t="s">
        <v>443</v>
      </c>
      <c r="AD18" s="100" t="s">
        <v>443</v>
      </c>
      <c r="AE18" s="101"/>
      <c r="AF18" s="100">
        <v>649.29254696782004</v>
      </c>
      <c r="AG18" s="100">
        <v>733.03930000000003</v>
      </c>
      <c r="AH18" s="100">
        <v>5349.8532841839997</v>
      </c>
      <c r="AI18" s="100">
        <v>1.3919999999999999</v>
      </c>
      <c r="AJ18" s="100">
        <v>76.849999999999994</v>
      </c>
      <c r="AK18" s="100" t="s">
        <v>444</v>
      </c>
      <c r="AL18" s="29" t="s">
        <v>49</v>
      </c>
    </row>
    <row r="19" spans="1:38" ht="26.25" customHeight="1" thickBot="1" x14ac:dyDescent="0.3">
      <c r="A19" s="40" t="s">
        <v>53</v>
      </c>
      <c r="B19" s="40" t="s">
        <v>62</v>
      </c>
      <c r="C19" s="41" t="s">
        <v>63</v>
      </c>
      <c r="D19" s="42"/>
      <c r="E19" s="100">
        <v>3.78429824</v>
      </c>
      <c r="F19" s="100">
        <v>0.35067035869999996</v>
      </c>
      <c r="G19" s="100">
        <v>0.96964088449999986</v>
      </c>
      <c r="H19" s="100">
        <v>1.7493649999999999E-2</v>
      </c>
      <c r="I19" s="100">
        <v>0.27948231298864001</v>
      </c>
      <c r="J19" s="100">
        <v>0.34114618902919103</v>
      </c>
      <c r="K19" s="100">
        <v>0.42538553657595002</v>
      </c>
      <c r="L19" s="100">
        <v>5.4473582800218398E-2</v>
      </c>
      <c r="M19" s="100">
        <v>2.4784035250000005</v>
      </c>
      <c r="N19" s="100">
        <v>0.18735622058047602</v>
      </c>
      <c r="O19" s="100">
        <v>5.9541114498228E-2</v>
      </c>
      <c r="P19" s="100">
        <v>7.0818711592263994E-2</v>
      </c>
      <c r="Q19" s="100">
        <v>0.108295297130223</v>
      </c>
      <c r="R19" s="100">
        <v>0.13292384241203198</v>
      </c>
      <c r="S19" s="100">
        <v>0.145769109046166</v>
      </c>
      <c r="T19" s="100">
        <v>1.0805098647729299</v>
      </c>
      <c r="U19" s="100">
        <v>0.25622379487690899</v>
      </c>
      <c r="V19" s="100">
        <v>0.43362094338523594</v>
      </c>
      <c r="W19" s="100">
        <v>8.7751981999999992E-2</v>
      </c>
      <c r="X19" s="100">
        <v>6.1358383400000006E-3</v>
      </c>
      <c r="Y19" s="100">
        <v>1.778494911E-2</v>
      </c>
      <c r="Z19" s="100">
        <v>2.7623964399999998E-3</v>
      </c>
      <c r="AA19" s="100">
        <v>2.4394052700000002E-3</v>
      </c>
      <c r="AB19" s="100">
        <v>2.912258916E-2</v>
      </c>
      <c r="AC19" s="100">
        <v>1.9000000000000001E-4</v>
      </c>
      <c r="AD19" s="100">
        <v>1.319E-2</v>
      </c>
      <c r="AE19" s="101"/>
      <c r="AF19" s="100">
        <v>4278.6917244450397</v>
      </c>
      <c r="AG19" s="100">
        <v>35.686999999999998</v>
      </c>
      <c r="AH19" s="100">
        <v>60357.936940427011</v>
      </c>
      <c r="AI19" s="100">
        <v>2505.288</v>
      </c>
      <c r="AJ19" s="100">
        <v>106.09</v>
      </c>
      <c r="AK19" s="100" t="s">
        <v>444</v>
      </c>
      <c r="AL19" s="29" t="s">
        <v>49</v>
      </c>
    </row>
    <row r="20" spans="1:38" ht="26.25" customHeight="1" thickBot="1" x14ac:dyDescent="0.3">
      <c r="A20" s="40" t="s">
        <v>53</v>
      </c>
      <c r="B20" s="40" t="s">
        <v>64</v>
      </c>
      <c r="C20" s="41" t="s">
        <v>65</v>
      </c>
      <c r="D20" s="42"/>
      <c r="E20" s="100">
        <v>1.5790528075800001</v>
      </c>
      <c r="F20" s="100">
        <v>0.14318893526999998</v>
      </c>
      <c r="G20" s="100">
        <v>0.37374170832999998</v>
      </c>
      <c r="H20" s="100">
        <v>2.234245E-2</v>
      </c>
      <c r="I20" s="100">
        <v>0.1307987800668077</v>
      </c>
      <c r="J20" s="100">
        <v>0.1385592122879771</v>
      </c>
      <c r="K20" s="100">
        <v>0.15450894879038152</v>
      </c>
      <c r="L20" s="100">
        <v>5.4857216099982432E-2</v>
      </c>
      <c r="M20" s="100">
        <v>1.34313215556</v>
      </c>
      <c r="N20" s="100">
        <v>0.33008793291205601</v>
      </c>
      <c r="O20" s="100">
        <v>7.7979807004615001E-2</v>
      </c>
      <c r="P20" s="100">
        <v>1.9125939152111998E-2</v>
      </c>
      <c r="Q20" s="100">
        <v>4.8442999736603001E-2</v>
      </c>
      <c r="R20" s="100">
        <v>0.168566954766524</v>
      </c>
      <c r="S20" s="100">
        <v>0.11888834417462399</v>
      </c>
      <c r="T20" s="100">
        <v>0.27558818768715698</v>
      </c>
      <c r="U20" s="100">
        <v>3.2563701378503999E-2</v>
      </c>
      <c r="V20" s="100">
        <v>3.3284869742965704</v>
      </c>
      <c r="W20" s="100">
        <v>0.35067546700000002</v>
      </c>
      <c r="X20" s="100">
        <v>5.3647479219999995E-2</v>
      </c>
      <c r="Y20" s="100">
        <v>6.2115361879999997E-2</v>
      </c>
      <c r="Z20" s="100">
        <v>2.903819778E-2</v>
      </c>
      <c r="AA20" s="100">
        <v>1.552028318E-2</v>
      </c>
      <c r="AB20" s="100">
        <v>0.16032132205999999</v>
      </c>
      <c r="AC20" s="100">
        <v>9.7999999999999997E-3</v>
      </c>
      <c r="AD20" s="100">
        <v>6.8599999999999998E-3</v>
      </c>
      <c r="AE20" s="101"/>
      <c r="AF20" s="100">
        <v>1548.6385743491462</v>
      </c>
      <c r="AG20" s="100">
        <v>1112.873</v>
      </c>
      <c r="AH20" s="100">
        <v>3899.5603521763996</v>
      </c>
      <c r="AI20" s="100">
        <v>14339.105</v>
      </c>
      <c r="AJ20" s="100">
        <v>952.19200000000001</v>
      </c>
      <c r="AK20" s="100" t="s">
        <v>444</v>
      </c>
      <c r="AL20" s="29" t="s">
        <v>49</v>
      </c>
    </row>
    <row r="21" spans="1:38" ht="26.25" customHeight="1" thickBot="1" x14ac:dyDescent="0.3">
      <c r="A21" s="40" t="s">
        <v>53</v>
      </c>
      <c r="B21" s="40" t="s">
        <v>66</v>
      </c>
      <c r="C21" s="41" t="s">
        <v>67</v>
      </c>
      <c r="D21" s="42"/>
      <c r="E21" s="100">
        <v>2.5985578449999998</v>
      </c>
      <c r="F21" s="100">
        <v>0.22224039433999998</v>
      </c>
      <c r="G21" s="100">
        <v>1.1325221491999999</v>
      </c>
      <c r="H21" s="100">
        <v>4.3224939999999996E-2</v>
      </c>
      <c r="I21" s="100">
        <v>0.13524975250607119</v>
      </c>
      <c r="J21" s="100">
        <v>0.14375321493129029</v>
      </c>
      <c r="K21" s="100">
        <v>0.15634700254399869</v>
      </c>
      <c r="L21" s="100">
        <v>3.173600917598024E-2</v>
      </c>
      <c r="M21" s="100">
        <v>2.1483386289999999</v>
      </c>
      <c r="N21" s="100">
        <v>0.19851604213472798</v>
      </c>
      <c r="O21" s="100">
        <v>1.2487702139845E-2</v>
      </c>
      <c r="P21" s="100">
        <v>1.6359687203597002E-2</v>
      </c>
      <c r="Q21" s="100">
        <v>1.5022091159037999E-2</v>
      </c>
      <c r="R21" s="100">
        <v>3.1941589488030997E-2</v>
      </c>
      <c r="S21" s="100">
        <v>3.5009874708631997E-2</v>
      </c>
      <c r="T21" s="100">
        <v>0.20143008640364099</v>
      </c>
      <c r="U21" s="100">
        <v>1.5553469593849E-2</v>
      </c>
      <c r="V21" s="100">
        <v>0.55331334454282599</v>
      </c>
      <c r="W21" s="100">
        <v>7.5252763E-2</v>
      </c>
      <c r="X21" s="100">
        <v>5.6082709499999999E-3</v>
      </c>
      <c r="Y21" s="100">
        <v>2.1578992429999999E-2</v>
      </c>
      <c r="Z21" s="100">
        <v>3.6002604299999997E-3</v>
      </c>
      <c r="AA21" s="100">
        <v>3.0294524299999998E-3</v>
      </c>
      <c r="AB21" s="100">
        <v>3.3816976220000003E-2</v>
      </c>
      <c r="AC21" s="100">
        <v>1.8E-3</v>
      </c>
      <c r="AD21" s="100">
        <v>2.0000000000000002E-5</v>
      </c>
      <c r="AE21" s="101"/>
      <c r="AF21" s="100">
        <v>2500.1734856543553</v>
      </c>
      <c r="AG21" s="100">
        <v>1318.87534157</v>
      </c>
      <c r="AH21" s="100">
        <v>31739.788188148301</v>
      </c>
      <c r="AI21" s="100">
        <v>1264.0030190287548</v>
      </c>
      <c r="AJ21" s="100" t="s">
        <v>444</v>
      </c>
      <c r="AK21" s="100" t="s">
        <v>444</v>
      </c>
      <c r="AL21" s="29" t="s">
        <v>49</v>
      </c>
    </row>
    <row r="22" spans="1:38" ht="26.25" customHeight="1" thickBot="1" x14ac:dyDescent="0.3">
      <c r="A22" s="40" t="s">
        <v>53</v>
      </c>
      <c r="B22" s="44" t="s">
        <v>68</v>
      </c>
      <c r="C22" s="41" t="s">
        <v>69</v>
      </c>
      <c r="D22" s="42"/>
      <c r="E22" s="100">
        <v>1.9063561523000001</v>
      </c>
      <c r="F22" s="100">
        <v>5.8241813730000001E-2</v>
      </c>
      <c r="G22" s="100">
        <v>1.4436711838</v>
      </c>
      <c r="H22" s="100">
        <v>1.6271800000000002E-3</v>
      </c>
      <c r="I22" s="100">
        <v>0.11781331168243631</v>
      </c>
      <c r="J22" s="100">
        <v>0.1401652064226053</v>
      </c>
      <c r="K22" s="100">
        <v>0.15883656735998158</v>
      </c>
      <c r="L22" s="100">
        <v>1.477531939728589E-2</v>
      </c>
      <c r="M22" s="100">
        <v>2.8643815466000002</v>
      </c>
      <c r="N22" s="100">
        <v>0.206569854265055</v>
      </c>
      <c r="O22" s="100">
        <v>5.5312649421530007E-3</v>
      </c>
      <c r="P22" s="100">
        <v>1.4622402693526999E-2</v>
      </c>
      <c r="Q22" s="100">
        <v>1.1802863514348E-2</v>
      </c>
      <c r="R22" s="100">
        <v>2.3833493534589998E-2</v>
      </c>
      <c r="S22" s="100">
        <v>3.1947194408950996E-2</v>
      </c>
      <c r="T22" s="100">
        <v>0.178101286691495</v>
      </c>
      <c r="U22" s="100">
        <v>9.8486873031469989E-3</v>
      </c>
      <c r="V22" s="100">
        <v>0.35265934608006799</v>
      </c>
      <c r="W22" s="100">
        <v>5.1628221000000009E-2</v>
      </c>
      <c r="X22" s="100">
        <v>9.3263794399999992E-3</v>
      </c>
      <c r="Y22" s="100">
        <v>2.3377070850000001E-2</v>
      </c>
      <c r="Z22" s="100">
        <v>5.4995409500000004E-3</v>
      </c>
      <c r="AA22" s="100">
        <v>4.4492783499999996E-3</v>
      </c>
      <c r="AB22" s="100">
        <v>4.2652269600000001E-2</v>
      </c>
      <c r="AC22" s="100" t="s">
        <v>445</v>
      </c>
      <c r="AD22" s="100" t="s">
        <v>444</v>
      </c>
      <c r="AE22" s="101"/>
      <c r="AF22" s="100">
        <v>8179.5454777833293</v>
      </c>
      <c r="AG22" s="100">
        <v>15957.973488</v>
      </c>
      <c r="AH22" s="100">
        <v>21397.126744524583</v>
      </c>
      <c r="AI22" s="100">
        <v>4940.4103999999998</v>
      </c>
      <c r="AJ22" s="100">
        <v>6185.3386474999998</v>
      </c>
      <c r="AK22" s="100" t="s">
        <v>444</v>
      </c>
      <c r="AL22" s="29" t="s">
        <v>49</v>
      </c>
    </row>
    <row r="23" spans="1:38" ht="26.25" customHeight="1" thickBot="1" x14ac:dyDescent="0.3">
      <c r="A23" s="40" t="s">
        <v>70</v>
      </c>
      <c r="B23" s="44" t="s">
        <v>391</v>
      </c>
      <c r="C23" s="41" t="s">
        <v>387</v>
      </c>
      <c r="D23" s="83"/>
      <c r="E23" s="100">
        <v>3.3372641691382894</v>
      </c>
      <c r="F23" s="100">
        <v>1.191008480956262</v>
      </c>
      <c r="G23" s="100">
        <v>6.7905951152901253E-2</v>
      </c>
      <c r="H23" s="100">
        <v>1.2992198554482302E-3</v>
      </c>
      <c r="I23" s="100">
        <v>0.21634337068622855</v>
      </c>
      <c r="J23" s="100">
        <v>0.31258085491586851</v>
      </c>
      <c r="K23" s="100">
        <v>1.1059074235088686</v>
      </c>
      <c r="L23" s="100">
        <v>0.14649821134771429</v>
      </c>
      <c r="M23" s="100">
        <v>4.3519435378336162</v>
      </c>
      <c r="N23" s="100">
        <v>5.6811693337700626E-3</v>
      </c>
      <c r="O23" s="100">
        <v>2.922010967302702E-3</v>
      </c>
      <c r="P23" s="100">
        <v>1.86553E-3</v>
      </c>
      <c r="Q23" s="100">
        <v>2.4828000000000003E-3</v>
      </c>
      <c r="R23" s="100">
        <v>8.8483838431860674E-3</v>
      </c>
      <c r="S23" s="100">
        <v>0.36649134465491001</v>
      </c>
      <c r="T23" s="100">
        <v>1.211414695923432E-2</v>
      </c>
      <c r="U23" s="100">
        <v>1.630367934782986E-3</v>
      </c>
      <c r="V23" s="100">
        <v>0.22163325562901803</v>
      </c>
      <c r="W23" s="100" t="s">
        <v>443</v>
      </c>
      <c r="X23" s="100">
        <v>5.3340947390658035E-3</v>
      </c>
      <c r="Y23" s="100">
        <v>8.0176481164780048E-3</v>
      </c>
      <c r="Z23" s="100" t="s">
        <v>443</v>
      </c>
      <c r="AA23" s="100" t="s">
        <v>443</v>
      </c>
      <c r="AB23" s="100">
        <v>1.335174284554381E-2</v>
      </c>
      <c r="AC23" s="100" t="s">
        <v>444</v>
      </c>
      <c r="AD23" s="100" t="s">
        <v>444</v>
      </c>
      <c r="AE23" s="101"/>
      <c r="AF23" s="100">
        <v>7132.071994173175</v>
      </c>
      <c r="AG23" s="100" t="s">
        <v>444</v>
      </c>
      <c r="AH23" s="100" t="s">
        <v>444</v>
      </c>
      <c r="AI23" s="100">
        <v>8.1986292103184599</v>
      </c>
      <c r="AJ23" s="100" t="s">
        <v>444</v>
      </c>
      <c r="AK23" s="100" t="s">
        <v>444</v>
      </c>
      <c r="AL23" s="29" t="s">
        <v>49</v>
      </c>
    </row>
    <row r="24" spans="1:38" ht="26.25" customHeight="1" thickBot="1" x14ac:dyDescent="0.3">
      <c r="A24" s="45" t="s">
        <v>53</v>
      </c>
      <c r="B24" s="44" t="s">
        <v>71</v>
      </c>
      <c r="C24" s="41" t="s">
        <v>72</v>
      </c>
      <c r="D24" s="42"/>
      <c r="E24" s="100">
        <v>2.4341374949544399</v>
      </c>
      <c r="F24" s="100">
        <v>0.18402835077153779</v>
      </c>
      <c r="G24" s="100">
        <v>0.42426885761362337</v>
      </c>
      <c r="H24" s="100">
        <v>1.1702657929262292E-2</v>
      </c>
      <c r="I24" s="100">
        <v>0.31131557209213301</v>
      </c>
      <c r="J24" s="100">
        <v>0.32500495680173219</v>
      </c>
      <c r="K24" s="100">
        <v>0.3493931911993014</v>
      </c>
      <c r="L24" s="100">
        <v>4.2325370109560459E-2</v>
      </c>
      <c r="M24" s="100">
        <v>1.6988919036178298</v>
      </c>
      <c r="N24" s="100">
        <v>0.13918359687063925</v>
      </c>
      <c r="O24" s="100">
        <v>5.7683333079011426E-2</v>
      </c>
      <c r="P24" s="100">
        <v>1.1629631411993316E-2</v>
      </c>
      <c r="Q24" s="100">
        <v>1.2785801302146273E-2</v>
      </c>
      <c r="R24" s="100">
        <v>9.9394382977574539E-2</v>
      </c>
      <c r="S24" s="100">
        <v>3.7981434106431025E-2</v>
      </c>
      <c r="T24" s="100">
        <v>0.11508310075831493</v>
      </c>
      <c r="U24" s="100">
        <v>2.8891449690456143E-2</v>
      </c>
      <c r="V24" s="100">
        <v>2.1070775262945611</v>
      </c>
      <c r="W24" s="100">
        <v>0.18660365603974613</v>
      </c>
      <c r="X24" s="100">
        <v>1.3193843125026692E-2</v>
      </c>
      <c r="Y24" s="100">
        <v>3.6560464375521254E-2</v>
      </c>
      <c r="Z24" s="100">
        <v>7.5676340921545238E-3</v>
      </c>
      <c r="AA24" s="100">
        <v>6.2355043700453036E-3</v>
      </c>
      <c r="AB24" s="100">
        <v>6.3557445972747775E-2</v>
      </c>
      <c r="AC24" s="100">
        <v>5.0800000000000003E-3</v>
      </c>
      <c r="AD24" s="100">
        <v>6.0000000000000002E-5</v>
      </c>
      <c r="AE24" s="101"/>
      <c r="AF24" s="100">
        <v>6348.7397447574058</v>
      </c>
      <c r="AG24" s="100">
        <v>106.8275</v>
      </c>
      <c r="AH24" s="100">
        <v>25331.144240376554</v>
      </c>
      <c r="AI24" s="100">
        <v>3959.9273266800001</v>
      </c>
      <c r="AJ24" s="100">
        <v>777.37200000000007</v>
      </c>
      <c r="AK24" s="100" t="s">
        <v>444</v>
      </c>
      <c r="AL24" s="29" t="s">
        <v>49</v>
      </c>
    </row>
    <row r="25" spans="1:38" ht="26.25" customHeight="1" thickBot="1" x14ac:dyDescent="0.3">
      <c r="A25" s="40" t="s">
        <v>73</v>
      </c>
      <c r="B25" s="44" t="s">
        <v>74</v>
      </c>
      <c r="C25" s="46" t="s">
        <v>75</v>
      </c>
      <c r="D25" s="42"/>
      <c r="E25" s="100">
        <v>1.5383276641529999</v>
      </c>
      <c r="F25" s="100">
        <v>0.12505597147</v>
      </c>
      <c r="G25" s="100">
        <v>9.2957178192000001E-2</v>
      </c>
      <c r="H25" s="100" t="s">
        <v>443</v>
      </c>
      <c r="I25" s="100">
        <v>1.1369684870000001E-2</v>
      </c>
      <c r="J25" s="100">
        <v>1.449212596689791E-2</v>
      </c>
      <c r="K25" s="100">
        <v>2.17778218596597E-2</v>
      </c>
      <c r="L25" s="100">
        <v>7.7807661522223204E-3</v>
      </c>
      <c r="M25" s="100">
        <v>1.0528721866000001</v>
      </c>
      <c r="N25" s="100">
        <v>1.5679999999999999E-5</v>
      </c>
      <c r="O25" s="100">
        <v>1.31E-6</v>
      </c>
      <c r="P25" s="100">
        <v>1.5678E-4</v>
      </c>
      <c r="Q25" s="100">
        <v>2.61E-6</v>
      </c>
      <c r="R25" s="100">
        <v>2.6129999999999995E-4</v>
      </c>
      <c r="S25" s="100">
        <v>1.6985000000000001E-4</v>
      </c>
      <c r="T25" s="100">
        <v>6.5300000000000002E-6</v>
      </c>
      <c r="U25" s="100">
        <v>2.61E-6</v>
      </c>
      <c r="V25" s="100">
        <v>5.4873000000000009E-4</v>
      </c>
      <c r="W25" s="100" t="s">
        <v>443</v>
      </c>
      <c r="X25" s="100">
        <v>5.9127299999999999E-5</v>
      </c>
      <c r="Y25" s="100">
        <v>5.9127299999999999E-5</v>
      </c>
      <c r="Z25" s="100">
        <v>5.9127299999999999E-5</v>
      </c>
      <c r="AA25" s="100">
        <v>5.9127299999999999E-5</v>
      </c>
      <c r="AB25" s="100">
        <v>2.3650918999999998E-4</v>
      </c>
      <c r="AC25" s="100" t="s">
        <v>444</v>
      </c>
      <c r="AD25" s="100" t="s">
        <v>444</v>
      </c>
      <c r="AE25" s="101"/>
      <c r="AF25" s="100">
        <v>43964.094301428995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1.4407335269999998E-2</v>
      </c>
      <c r="F26" s="100">
        <v>2.0787632534000001E-2</v>
      </c>
      <c r="G26" s="100">
        <v>1.287711601E-3</v>
      </c>
      <c r="H26" s="100" t="s">
        <v>443</v>
      </c>
      <c r="I26" s="100">
        <v>1.97673717E-4</v>
      </c>
      <c r="J26" s="100">
        <v>1.97673717E-4</v>
      </c>
      <c r="K26" s="100">
        <v>1.97673717E-4</v>
      </c>
      <c r="L26" s="100">
        <v>1.36115288216706E-4</v>
      </c>
      <c r="M26" s="100">
        <v>0.89637179579400006</v>
      </c>
      <c r="N26" s="100">
        <v>4.3492220000000005E-2</v>
      </c>
      <c r="O26" s="100">
        <v>6.6000000000000003E-7</v>
      </c>
      <c r="P26" s="100">
        <v>5.1100000000000002E-6</v>
      </c>
      <c r="Q26" s="100">
        <v>9.0000000000000012E-8</v>
      </c>
      <c r="R26" s="100">
        <v>8.6000000000000007E-6</v>
      </c>
      <c r="S26" s="100">
        <v>7.4200000000000001E-6</v>
      </c>
      <c r="T26" s="100">
        <v>9.4E-7</v>
      </c>
      <c r="U26" s="100">
        <v>9.0000000000000012E-8</v>
      </c>
      <c r="V26" s="100">
        <v>1.4154E-4</v>
      </c>
      <c r="W26" s="100" t="s">
        <v>443</v>
      </c>
      <c r="X26" s="100">
        <v>1.1629300000000001E-6</v>
      </c>
      <c r="Y26" s="100">
        <v>1.1629300000000001E-6</v>
      </c>
      <c r="Z26" s="100">
        <v>1.1629300000000001E-6</v>
      </c>
      <c r="AA26" s="100">
        <v>1.1629300000000001E-6</v>
      </c>
      <c r="AB26" s="100">
        <v>4.6516999999999999E-6</v>
      </c>
      <c r="AC26" s="100" t="s">
        <v>444</v>
      </c>
      <c r="AD26" s="100" t="s">
        <v>444</v>
      </c>
      <c r="AE26" s="101"/>
      <c r="AF26" s="100">
        <v>167.56577803314295</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49.465848055796087</v>
      </c>
      <c r="F27" s="100">
        <v>4.6002388777361034</v>
      </c>
      <c r="G27" s="100">
        <v>6.7608623074627588E-2</v>
      </c>
      <c r="H27" s="100">
        <v>0.90296173788345213</v>
      </c>
      <c r="I27" s="100">
        <v>1.9183464079989099</v>
      </c>
      <c r="J27" s="100">
        <v>1.9183464079989099</v>
      </c>
      <c r="K27" s="100">
        <v>1.9183464079989099</v>
      </c>
      <c r="L27" s="100">
        <v>1.6037683947931225</v>
      </c>
      <c r="M27" s="100">
        <v>41.984464948287062</v>
      </c>
      <c r="N27" s="100">
        <v>3.5929075742895085E-3</v>
      </c>
      <c r="O27" s="100">
        <v>4.0337154550480823E-4</v>
      </c>
      <c r="P27" s="100">
        <v>2.8982137549804266E-2</v>
      </c>
      <c r="Q27" s="100">
        <v>6.9654112081997302E-4</v>
      </c>
      <c r="R27" s="100">
        <v>3.8047216993286156E-2</v>
      </c>
      <c r="S27" s="100">
        <v>2.581739564284339E-2</v>
      </c>
      <c r="T27" s="100">
        <v>3.2665157348638896E-3</v>
      </c>
      <c r="U27" s="100">
        <v>5.8633915063032967E-4</v>
      </c>
      <c r="V27" s="100">
        <v>0.10223498800776999</v>
      </c>
      <c r="W27" s="100">
        <v>2.9906258000000001</v>
      </c>
      <c r="X27" s="100">
        <v>0.1201893138798</v>
      </c>
      <c r="Y27" s="100">
        <v>0.1348327098148</v>
      </c>
      <c r="Z27" s="100">
        <v>0.10526513642259999</v>
      </c>
      <c r="AA27" s="100">
        <v>0.1137284150581</v>
      </c>
      <c r="AB27" s="100">
        <v>0.47401557517530002</v>
      </c>
      <c r="AC27" s="100">
        <v>2.9906257E-3</v>
      </c>
      <c r="AD27" s="100">
        <v>5.9839799999999999E-4</v>
      </c>
      <c r="AE27" s="101"/>
      <c r="AF27" s="100">
        <v>196040.16709234298</v>
      </c>
      <c r="AG27" s="100" t="s">
        <v>444</v>
      </c>
      <c r="AH27" s="100">
        <v>11.183601278099999</v>
      </c>
      <c r="AI27" s="100">
        <v>8653.2534829354991</v>
      </c>
      <c r="AJ27" s="100">
        <v>9.2355943878999991</v>
      </c>
      <c r="AK27" s="100" t="s">
        <v>444</v>
      </c>
      <c r="AL27" s="29" t="s">
        <v>49</v>
      </c>
    </row>
    <row r="28" spans="1:38" ht="26.25" customHeight="1" thickBot="1" x14ac:dyDescent="0.3">
      <c r="A28" s="40" t="s">
        <v>78</v>
      </c>
      <c r="B28" s="40" t="s">
        <v>81</v>
      </c>
      <c r="C28" s="41" t="s">
        <v>82</v>
      </c>
      <c r="D28" s="42"/>
      <c r="E28" s="100">
        <v>12.206770407869268</v>
      </c>
      <c r="F28" s="100">
        <v>1.0203512826426553</v>
      </c>
      <c r="G28" s="100">
        <v>1.4280572898175869E-2</v>
      </c>
      <c r="H28" s="100">
        <v>2.427494222892421E-2</v>
      </c>
      <c r="I28" s="100">
        <v>0.66266473674941195</v>
      </c>
      <c r="J28" s="100">
        <v>0.66266473674941195</v>
      </c>
      <c r="K28" s="100">
        <v>0.66266473674941195</v>
      </c>
      <c r="L28" s="100">
        <v>0.54609269256477655</v>
      </c>
      <c r="M28" s="100">
        <v>6.0952832858342685</v>
      </c>
      <c r="N28" s="100">
        <v>4.7669324291597915E-4</v>
      </c>
      <c r="O28" s="100">
        <v>4.8575430271249329E-5</v>
      </c>
      <c r="P28" s="100">
        <v>4.8658374901113573E-3</v>
      </c>
      <c r="Q28" s="100">
        <v>9.4885595593370071E-5</v>
      </c>
      <c r="R28" s="100">
        <v>7.6303447552037709E-3</v>
      </c>
      <c r="S28" s="100">
        <v>5.1230555652318948E-3</v>
      </c>
      <c r="T28" s="100">
        <v>2.2828069532192604E-4</v>
      </c>
      <c r="U28" s="100">
        <v>9.2620330644241496E-5</v>
      </c>
      <c r="V28" s="100">
        <v>1.6603701567489616E-2</v>
      </c>
      <c r="W28" s="100">
        <v>0.56934130000000005</v>
      </c>
      <c r="X28" s="100">
        <v>1.9001130181400001E-2</v>
      </c>
      <c r="Y28" s="100">
        <v>2.1302544384400001E-2</v>
      </c>
      <c r="Z28" s="100">
        <v>1.6700094113E-2</v>
      </c>
      <c r="AA28" s="100">
        <v>1.7725599505200001E-2</v>
      </c>
      <c r="AB28" s="100">
        <v>7.4729368184E-2</v>
      </c>
      <c r="AC28" s="100">
        <v>5.6934080000000005E-4</v>
      </c>
      <c r="AD28" s="100">
        <v>1.1444919999999999E-4</v>
      </c>
      <c r="AE28" s="101"/>
      <c r="AF28" s="100">
        <v>36715.748353044502</v>
      </c>
      <c r="AG28" s="100" t="s">
        <v>444</v>
      </c>
      <c r="AH28" s="100" t="s">
        <v>445</v>
      </c>
      <c r="AI28" s="100">
        <v>1633.7438731977998</v>
      </c>
      <c r="AJ28" s="100" t="s">
        <v>444</v>
      </c>
      <c r="AK28" s="100" t="s">
        <v>444</v>
      </c>
      <c r="AL28" s="29" t="s">
        <v>49</v>
      </c>
    </row>
    <row r="29" spans="1:38" ht="26.25" customHeight="1" thickBot="1" x14ac:dyDescent="0.3">
      <c r="A29" s="40" t="s">
        <v>78</v>
      </c>
      <c r="B29" s="40" t="s">
        <v>83</v>
      </c>
      <c r="C29" s="41" t="s">
        <v>84</v>
      </c>
      <c r="D29" s="42"/>
      <c r="E29" s="100">
        <v>45.297608338759922</v>
      </c>
      <c r="F29" s="100">
        <v>1.2176164847343753</v>
      </c>
      <c r="G29" s="100">
        <v>3.6559997474364475E-2</v>
      </c>
      <c r="H29" s="100">
        <v>6.0098893227958798E-2</v>
      </c>
      <c r="I29" s="100">
        <v>0.7659546415560361</v>
      </c>
      <c r="J29" s="100">
        <v>0.7659546415560361</v>
      </c>
      <c r="K29" s="100">
        <v>0.7659546415560361</v>
      </c>
      <c r="L29" s="100">
        <v>0.53020587363924165</v>
      </c>
      <c r="M29" s="100">
        <v>13.721397801588193</v>
      </c>
      <c r="N29" s="100">
        <v>1.1425763547270925E-3</v>
      </c>
      <c r="O29" s="100">
        <v>1.1425991176577813E-4</v>
      </c>
      <c r="P29" s="100">
        <v>1.2110839305588464E-2</v>
      </c>
      <c r="Q29" s="100">
        <v>2.2851413279888411E-4</v>
      </c>
      <c r="R29" s="100">
        <v>1.94226086672321E-2</v>
      </c>
      <c r="S29" s="100">
        <v>1.3024588537219706E-2</v>
      </c>
      <c r="T29" s="100">
        <v>4.5712500805319468E-4</v>
      </c>
      <c r="U29" s="100">
        <v>2.2850844206621197E-4</v>
      </c>
      <c r="V29" s="100">
        <v>4.1131348849937986E-2</v>
      </c>
      <c r="W29" s="100">
        <v>0.44548850000000001</v>
      </c>
      <c r="X29" s="100">
        <v>8.3075515424999996E-3</v>
      </c>
      <c r="Y29" s="100">
        <v>5.030683989580001E-2</v>
      </c>
      <c r="Z29" s="100">
        <v>5.6214432102500003E-2</v>
      </c>
      <c r="AA29" s="100">
        <v>1.2922857954699999E-2</v>
      </c>
      <c r="AB29" s="100">
        <v>0.12775168149550001</v>
      </c>
      <c r="AC29" s="100">
        <v>3.180077E-4</v>
      </c>
      <c r="AD29" s="100">
        <v>6.4815900000000004E-5</v>
      </c>
      <c r="AE29" s="101"/>
      <c r="AF29" s="100">
        <v>92830.896405947002</v>
      </c>
      <c r="AG29" s="100" t="s">
        <v>444</v>
      </c>
      <c r="AH29" s="100" t="s">
        <v>444</v>
      </c>
      <c r="AI29" s="100">
        <v>4130.8910241078001</v>
      </c>
      <c r="AJ29" s="100">
        <v>5.3030865339000002</v>
      </c>
      <c r="AK29" s="100" t="s">
        <v>444</v>
      </c>
      <c r="AL29" s="29" t="s">
        <v>49</v>
      </c>
    </row>
    <row r="30" spans="1:38" ht="26.25" customHeight="1" thickBot="1" x14ac:dyDescent="0.3">
      <c r="A30" s="40" t="s">
        <v>78</v>
      </c>
      <c r="B30" s="40" t="s">
        <v>85</v>
      </c>
      <c r="C30" s="41" t="s">
        <v>86</v>
      </c>
      <c r="D30" s="42"/>
      <c r="E30" s="100">
        <v>0.40873805070217223</v>
      </c>
      <c r="F30" s="100">
        <v>2.1064282476776288</v>
      </c>
      <c r="G30" s="100">
        <v>4.9070320284975467E-4</v>
      </c>
      <c r="H30" s="100">
        <v>3.1988107566103523E-3</v>
      </c>
      <c r="I30" s="100">
        <v>3.6706550518125144E-2</v>
      </c>
      <c r="J30" s="100">
        <v>3.6706550518125144E-2</v>
      </c>
      <c r="K30" s="100">
        <v>3.6706550518125144E-2</v>
      </c>
      <c r="L30" s="100">
        <v>6.474788570996903E-3</v>
      </c>
      <c r="M30" s="100">
        <v>12.573590786955783</v>
      </c>
      <c r="N30" s="100">
        <v>1.0569061464542567E-4</v>
      </c>
      <c r="O30" s="100">
        <v>1.409690397181909E-3</v>
      </c>
      <c r="P30" s="100">
        <v>5.193574044760177E-4</v>
      </c>
      <c r="Q30" s="100">
        <v>1.7908876016414402E-5</v>
      </c>
      <c r="R30" s="100">
        <v>6.2613543816259646E-3</v>
      </c>
      <c r="S30" s="100">
        <v>0.23874459629383066</v>
      </c>
      <c r="T30" s="100">
        <v>9.9123636770956057E-3</v>
      </c>
      <c r="U30" s="100">
        <v>1.4035599096972411E-3</v>
      </c>
      <c r="V30" s="100">
        <v>0.13996724964168183</v>
      </c>
      <c r="W30" s="100">
        <v>2.8778700000000001E-2</v>
      </c>
      <c r="X30" s="100">
        <v>5.0143326829999997E-4</v>
      </c>
      <c r="Y30" s="100">
        <v>6.5270873390000002E-4</v>
      </c>
      <c r="Z30" s="100">
        <v>3.8396256660000005E-4</v>
      </c>
      <c r="AA30" s="100">
        <v>7.2707872670000001E-4</v>
      </c>
      <c r="AB30" s="100">
        <v>2.2651832954999999E-3</v>
      </c>
      <c r="AC30" s="100">
        <v>2.87789E-5</v>
      </c>
      <c r="AD30" s="100">
        <v>1.2322399999999999E-5</v>
      </c>
      <c r="AE30" s="101"/>
      <c r="AF30" s="100">
        <v>2445.1128282176001</v>
      </c>
      <c r="AG30" s="100" t="s">
        <v>444</v>
      </c>
      <c r="AH30" s="100" t="s">
        <v>444</v>
      </c>
      <c r="AI30" s="100">
        <v>110.55173999680001</v>
      </c>
      <c r="AJ30" s="100" t="s">
        <v>444</v>
      </c>
      <c r="AK30" s="100" t="s">
        <v>444</v>
      </c>
      <c r="AL30" s="29" t="s">
        <v>49</v>
      </c>
    </row>
    <row r="31" spans="1:38" ht="26.25" customHeight="1" thickBot="1" x14ac:dyDescent="0.3">
      <c r="A31" s="40" t="s">
        <v>78</v>
      </c>
      <c r="B31" s="40" t="s">
        <v>87</v>
      </c>
      <c r="C31" s="41" t="s">
        <v>88</v>
      </c>
      <c r="D31" s="42"/>
      <c r="E31" s="100" t="s">
        <v>444</v>
      </c>
      <c r="F31" s="100">
        <v>2.6298223015373785</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116.73956797210001</v>
      </c>
      <c r="AG31" s="100" t="s">
        <v>444</v>
      </c>
      <c r="AH31" s="100" t="s">
        <v>444</v>
      </c>
      <c r="AI31" s="100">
        <v>5.2781868452000005</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1.2920529527162166</v>
      </c>
      <c r="J32" s="100">
        <v>2.4494650415981774</v>
      </c>
      <c r="K32" s="100">
        <v>3.1782887009015095</v>
      </c>
      <c r="L32" s="100">
        <v>0.30511445520590935</v>
      </c>
      <c r="M32" s="100" t="s">
        <v>444</v>
      </c>
      <c r="N32" s="100">
        <v>8.9765676980788918</v>
      </c>
      <c r="O32" s="100">
        <v>4.020665487506276E-2</v>
      </c>
      <c r="P32" s="100" t="s">
        <v>443</v>
      </c>
      <c r="Q32" s="100">
        <v>0.10301625759328981</v>
      </c>
      <c r="R32" s="100">
        <v>3.3408729898240779</v>
      </c>
      <c r="S32" s="100">
        <v>73.272623236628917</v>
      </c>
      <c r="T32" s="100">
        <v>0.51917377962041811</v>
      </c>
      <c r="U32" s="100">
        <v>6.356577401803018E-2</v>
      </c>
      <c r="V32" s="100">
        <v>25.400489891325847</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106708.89977941268</v>
      </c>
      <c r="AL32" s="29" t="s">
        <v>411</v>
      </c>
    </row>
    <row r="33" spans="1:38" ht="26.25" customHeight="1" thickBot="1" x14ac:dyDescent="0.3">
      <c r="A33" s="40" t="s">
        <v>78</v>
      </c>
      <c r="B33" s="40" t="s">
        <v>91</v>
      </c>
      <c r="C33" s="41" t="s">
        <v>92</v>
      </c>
      <c r="D33" s="42"/>
      <c r="E33" s="100" t="s">
        <v>444</v>
      </c>
      <c r="F33" s="100" t="s">
        <v>444</v>
      </c>
      <c r="G33" s="100" t="s">
        <v>444</v>
      </c>
      <c r="H33" s="100" t="s">
        <v>444</v>
      </c>
      <c r="I33" s="100">
        <v>0.57985944835953374</v>
      </c>
      <c r="J33" s="100">
        <v>1.0738137932583964</v>
      </c>
      <c r="K33" s="100">
        <v>2.1476275865167929</v>
      </c>
      <c r="L33" s="100">
        <v>2.2764852417077999E-2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106708.89977941268</v>
      </c>
      <c r="AL33" s="29" t="s">
        <v>411</v>
      </c>
    </row>
    <row r="34" spans="1:38" ht="26.25" customHeight="1" thickBot="1" x14ac:dyDescent="0.3">
      <c r="A34" s="40" t="s">
        <v>70</v>
      </c>
      <c r="B34" s="40" t="s">
        <v>93</v>
      </c>
      <c r="C34" s="41" t="s">
        <v>94</v>
      </c>
      <c r="D34" s="42"/>
      <c r="E34" s="100">
        <v>1.8486393466595854</v>
      </c>
      <c r="F34" s="100">
        <v>0.13242376735562028</v>
      </c>
      <c r="G34" s="100">
        <v>3.6642078250936912E-2</v>
      </c>
      <c r="H34" s="100">
        <v>3.1690513576497329E-4</v>
      </c>
      <c r="I34" s="100">
        <v>0.24268024937167643</v>
      </c>
      <c r="J34" s="100">
        <v>0.36423194534651904</v>
      </c>
      <c r="K34" s="100">
        <v>0.81829063821493631</v>
      </c>
      <c r="L34" s="100">
        <v>2.7769995891314993E-2</v>
      </c>
      <c r="M34" s="100">
        <v>0.48437413512772914</v>
      </c>
      <c r="N34" s="100">
        <v>0.14179303333333301</v>
      </c>
      <c r="O34" s="100">
        <v>3.6996435971925631E-4</v>
      </c>
      <c r="P34" s="100">
        <v>9.8899000000000014E-4</v>
      </c>
      <c r="Q34" s="100">
        <v>1.31623E-3</v>
      </c>
      <c r="R34" s="100">
        <v>1.8497842378261591E-3</v>
      </c>
      <c r="S34" s="100">
        <v>5.4520419987586495</v>
      </c>
      <c r="T34" s="100">
        <v>2.5896966668796104E-3</v>
      </c>
      <c r="U34" s="100">
        <v>3.6996435971925631E-4</v>
      </c>
      <c r="V34" s="100">
        <v>3.6995741756523176E-2</v>
      </c>
      <c r="W34" s="100">
        <v>1.0492457099999999</v>
      </c>
      <c r="X34" s="100">
        <v>1.4485745587727076E-3</v>
      </c>
      <c r="Y34" s="100">
        <v>1.8022640878261589E-3</v>
      </c>
      <c r="Z34" s="100">
        <v>8.7382138999999995E-4</v>
      </c>
      <c r="AA34" s="100">
        <v>1.3454051999999998E-4</v>
      </c>
      <c r="AB34" s="100">
        <v>4.2592005665988662E-3</v>
      </c>
      <c r="AC34" s="100" t="s">
        <v>444</v>
      </c>
      <c r="AD34" s="100" t="s">
        <v>444</v>
      </c>
      <c r="AE34" s="101"/>
      <c r="AF34" s="100">
        <v>1554.8053052010555</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2.8886239681626162</v>
      </c>
      <c r="F35" s="100">
        <v>0.10279918174376382</v>
      </c>
      <c r="G35" s="100">
        <v>0.58142018721855904</v>
      </c>
      <c r="H35" s="100">
        <v>4.6986806851523404E-4</v>
      </c>
      <c r="I35" s="100">
        <v>7.8028739099223893E-2</v>
      </c>
      <c r="J35" s="100">
        <v>8.2363669042557305E-2</v>
      </c>
      <c r="K35" s="100">
        <v>8.6698599007863586E-2</v>
      </c>
      <c r="L35" s="100">
        <v>2.8203774713587915E-2</v>
      </c>
      <c r="M35" s="100">
        <v>0.57133236226640816</v>
      </c>
      <c r="N35" s="100">
        <v>4.8990671115805894E-3</v>
      </c>
      <c r="O35" s="100">
        <v>5.0389967244398996E-4</v>
      </c>
      <c r="P35" s="100">
        <v>2.3375858265336801E-3</v>
      </c>
      <c r="Q35" s="100">
        <v>3.0092724687348499E-3</v>
      </c>
      <c r="R35" s="100" t="s">
        <v>443</v>
      </c>
      <c r="S35" s="100">
        <v>3.0092724687348499E-3</v>
      </c>
      <c r="T35" s="100">
        <v>4.5213867595455155E-2</v>
      </c>
      <c r="U35" s="100">
        <v>9.7981337622911006E-3</v>
      </c>
      <c r="V35" s="100">
        <v>2.4355401528866599E-2</v>
      </c>
      <c r="W35" s="100" t="s">
        <v>443</v>
      </c>
      <c r="X35" s="100">
        <v>1.7580212916970099E-3</v>
      </c>
      <c r="Y35" s="100">
        <v>1.7539418790372201E-3</v>
      </c>
      <c r="Z35" s="100">
        <v>6.6982132783070998E-4</v>
      </c>
      <c r="AA35" s="100" t="s">
        <v>443</v>
      </c>
      <c r="AB35" s="100">
        <v>4.1817833910118901E-3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4.514918811509653</v>
      </c>
      <c r="F36" s="100">
        <v>0.1639188217421072</v>
      </c>
      <c r="G36" s="100">
        <v>3.6209435789944157E-2</v>
      </c>
      <c r="H36" s="100">
        <v>7.9998557194299515E-4</v>
      </c>
      <c r="I36" s="100">
        <v>0.11733088843632135</v>
      </c>
      <c r="J36" s="100">
        <v>0.1252400117913291</v>
      </c>
      <c r="K36" s="100">
        <v>0.13051437226045909</v>
      </c>
      <c r="L36" s="100">
        <v>4.0931149716765543E-2</v>
      </c>
      <c r="M36" s="100">
        <v>0.71484406751671858</v>
      </c>
      <c r="N36" s="100">
        <v>1.1619315448866359E-2</v>
      </c>
      <c r="O36" s="100">
        <v>8.9383115613559543E-4</v>
      </c>
      <c r="P36" s="100">
        <v>3.1335185689028728E-3</v>
      </c>
      <c r="Q36" s="100">
        <v>4.1757147519851942E-3</v>
      </c>
      <c r="R36" s="100">
        <v>4.4691060914409698E-3</v>
      </c>
      <c r="S36" s="100">
        <v>6.6355924532611799E-2</v>
      </c>
      <c r="T36" s="100">
        <v>8.9382159220421392E-2</v>
      </c>
      <c r="U36" s="100">
        <v>8.9382118897919395E-3</v>
      </c>
      <c r="V36" s="100">
        <v>0.10725854585955337</v>
      </c>
      <c r="W36" s="100">
        <v>7.5606801416358144E-2</v>
      </c>
      <c r="X36" s="100">
        <v>8.323649172939701E-4</v>
      </c>
      <c r="Y36" s="100">
        <v>7.2248838035096998E-4</v>
      </c>
      <c r="Z36" s="100">
        <v>3.1297473218371003E-4</v>
      </c>
      <c r="AA36" s="100">
        <v>1.6211924798719999E-5</v>
      </c>
      <c r="AB36" s="100">
        <v>1.8858779717601639E-3</v>
      </c>
      <c r="AC36" s="100">
        <v>1.3365182809243884E-3</v>
      </c>
      <c r="AD36" s="100">
        <v>6.3210868835331146E-4</v>
      </c>
      <c r="AE36" s="101"/>
      <c r="AF36" s="100">
        <v>5840.4388848834733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0.20840452500000001</v>
      </c>
      <c r="F37" s="100">
        <v>2.5666328259999999E-2</v>
      </c>
      <c r="G37" s="100">
        <v>1.6347000000000001E-4</v>
      </c>
      <c r="H37" s="100" t="s">
        <v>443</v>
      </c>
      <c r="I37" s="100">
        <v>1.4953437400000002E-3</v>
      </c>
      <c r="J37" s="100">
        <v>1.5026637400000001E-3</v>
      </c>
      <c r="K37" s="100">
        <v>1.5026637400000001E-3</v>
      </c>
      <c r="L37" s="100">
        <v>9.9185461800000007E-5</v>
      </c>
      <c r="M37" s="100">
        <v>8.0728875000000005E-2</v>
      </c>
      <c r="N37" s="100">
        <v>4.8918490000000002E-6</v>
      </c>
      <c r="O37" s="100">
        <v>5.8864149999999994E-7</v>
      </c>
      <c r="P37" s="100">
        <v>2.7920660000000004E-4</v>
      </c>
      <c r="Q37" s="100">
        <v>2.0134792000000001E-4</v>
      </c>
      <c r="R37" s="100">
        <v>4.2906701600000004E-6</v>
      </c>
      <c r="S37" s="100">
        <v>7.4206701600000005E-7</v>
      </c>
      <c r="T37" s="100">
        <v>3.9220286600000001E-6</v>
      </c>
      <c r="U37" s="100">
        <v>3.0665139200000002E-5</v>
      </c>
      <c r="V37" s="100">
        <v>1.8031184900000002E-4</v>
      </c>
      <c r="W37" s="100">
        <v>1.2687000000000001E-4</v>
      </c>
      <c r="X37" s="100">
        <v>1.7566E-7</v>
      </c>
      <c r="Y37" s="100">
        <v>7.0753999999999994E-7</v>
      </c>
      <c r="Z37" s="100">
        <v>2.6838000000000002E-7</v>
      </c>
      <c r="AA37" s="100">
        <v>2.635E-7</v>
      </c>
      <c r="AB37" s="100">
        <v>1.41507E-6</v>
      </c>
      <c r="AC37" s="100" t="s">
        <v>444</v>
      </c>
      <c r="AD37" s="100" t="s">
        <v>444</v>
      </c>
      <c r="AE37" s="101"/>
      <c r="AF37" s="100" t="s">
        <v>444</v>
      </c>
      <c r="AG37" s="100" t="s">
        <v>444</v>
      </c>
      <c r="AH37" s="100">
        <v>2160.6246225960463</v>
      </c>
      <c r="AI37" s="100" t="s">
        <v>444</v>
      </c>
      <c r="AJ37" s="100" t="s">
        <v>444</v>
      </c>
      <c r="AK37" s="100" t="s">
        <v>444</v>
      </c>
      <c r="AL37" s="29" t="s">
        <v>49</v>
      </c>
    </row>
    <row r="38" spans="1:38" ht="26.25" customHeight="1" thickBot="1" x14ac:dyDescent="0.3">
      <c r="A38" s="40" t="s">
        <v>70</v>
      </c>
      <c r="B38" s="40" t="s">
        <v>101</v>
      </c>
      <c r="C38" s="41" t="s">
        <v>102</v>
      </c>
      <c r="D38" s="47"/>
      <c r="E38" s="100">
        <v>1.6584619990864837</v>
      </c>
      <c r="F38" s="100">
        <v>0.12424277488284438</v>
      </c>
      <c r="G38" s="100">
        <v>1.314356478891857E-3</v>
      </c>
      <c r="H38" s="100">
        <v>6.4971944540808215E-4</v>
      </c>
      <c r="I38" s="100">
        <v>7.1803625809218452E-2</v>
      </c>
      <c r="J38" s="100">
        <v>8.1253275317891477E-2</v>
      </c>
      <c r="K38" s="100">
        <v>0.12456423817235621</v>
      </c>
      <c r="L38" s="100">
        <v>4.6004901945680202E-2</v>
      </c>
      <c r="M38" s="100">
        <v>0.86385842034150595</v>
      </c>
      <c r="N38" s="100">
        <v>3.6244570875589262E-6</v>
      </c>
      <c r="O38" s="100">
        <v>1.1967073178918359E-3</v>
      </c>
      <c r="P38" s="100" t="s">
        <v>443</v>
      </c>
      <c r="Q38" s="100" t="s">
        <v>443</v>
      </c>
      <c r="R38" s="100">
        <v>4.9347845792615764E-3</v>
      </c>
      <c r="S38" s="100">
        <v>0.1629910299741788</v>
      </c>
      <c r="T38" s="100">
        <v>6.1910255489219385E-3</v>
      </c>
      <c r="U38" s="100">
        <v>8.2218579494009478E-4</v>
      </c>
      <c r="V38" s="100">
        <v>9.8065274138347092E-2</v>
      </c>
      <c r="W38" s="100" t="s">
        <v>443</v>
      </c>
      <c r="X38" s="100">
        <v>2.4727622199013153E-3</v>
      </c>
      <c r="Y38" s="100">
        <v>3.9714836470748091E-3</v>
      </c>
      <c r="Z38" s="100" t="s">
        <v>443</v>
      </c>
      <c r="AA38" s="100" t="s">
        <v>443</v>
      </c>
      <c r="AB38" s="100">
        <v>6.4442458569761258E-3</v>
      </c>
      <c r="AC38" s="100" t="s">
        <v>444</v>
      </c>
      <c r="AD38" s="100" t="s">
        <v>444</v>
      </c>
      <c r="AE38" s="101"/>
      <c r="AF38" s="100">
        <v>3512.9604180659881</v>
      </c>
      <c r="AG38" s="100" t="s">
        <v>444</v>
      </c>
      <c r="AH38" s="100" t="s">
        <v>444</v>
      </c>
      <c r="AI38" s="100">
        <v>0.30253444036955501</v>
      </c>
      <c r="AJ38" s="100" t="s">
        <v>444</v>
      </c>
      <c r="AK38" s="100" t="s">
        <v>444</v>
      </c>
      <c r="AL38" s="29" t="s">
        <v>49</v>
      </c>
    </row>
    <row r="39" spans="1:38" ht="26.25" customHeight="1" thickBot="1" x14ac:dyDescent="0.3">
      <c r="A39" s="40" t="s">
        <v>103</v>
      </c>
      <c r="B39" s="40" t="s">
        <v>104</v>
      </c>
      <c r="C39" s="41" t="s">
        <v>388</v>
      </c>
      <c r="D39" s="42"/>
      <c r="E39" s="100">
        <v>3.5789778061824218</v>
      </c>
      <c r="F39" s="100">
        <v>0.76036354078569934</v>
      </c>
      <c r="G39" s="100">
        <v>1.2456818527862761</v>
      </c>
      <c r="H39" s="100">
        <v>2.5288508391919207E-2</v>
      </c>
      <c r="I39" s="100">
        <v>0.16697466774353689</v>
      </c>
      <c r="J39" s="100">
        <v>0.17902478897042701</v>
      </c>
      <c r="K39" s="100">
        <v>0.18083407730842699</v>
      </c>
      <c r="L39" s="100">
        <v>4.5203067847378542E-2</v>
      </c>
      <c r="M39" s="100">
        <v>2.9470250864712528</v>
      </c>
      <c r="N39" s="100">
        <v>6.6997957243744535E-2</v>
      </c>
      <c r="O39" s="100">
        <v>6.4834080415400383E-3</v>
      </c>
      <c r="P39" s="100">
        <v>1.9136815049750251E-2</v>
      </c>
      <c r="Q39" s="100">
        <v>4.8623286910429935E-2</v>
      </c>
      <c r="R39" s="100">
        <v>7.6289861302141534E-2</v>
      </c>
      <c r="S39" s="100">
        <v>4.9132185714246213E-2</v>
      </c>
      <c r="T39" s="100">
        <v>0.39939889439486836</v>
      </c>
      <c r="U39" s="100">
        <v>3.4948705969929912E-3</v>
      </c>
      <c r="V39" s="100">
        <v>0.18793313950578611</v>
      </c>
      <c r="W39" s="100">
        <v>0.23932228007524442</v>
      </c>
      <c r="X39" s="100">
        <v>0.13180557671741538</v>
      </c>
      <c r="Y39" s="100">
        <v>0.14981084229505362</v>
      </c>
      <c r="Z39" s="100">
        <v>9.8292272286961996E-2</v>
      </c>
      <c r="AA39" s="100">
        <v>4.9875021649338484E-2</v>
      </c>
      <c r="AB39" s="100">
        <v>0.4297837129373745</v>
      </c>
      <c r="AC39" s="100">
        <v>4.4218902338905276E-2</v>
      </c>
      <c r="AD39" s="100">
        <v>4.3554182125258585E-2</v>
      </c>
      <c r="AE39" s="101"/>
      <c r="AF39" s="100">
        <v>19295.927409781696</v>
      </c>
      <c r="AG39" s="100">
        <v>12.635999999999999</v>
      </c>
      <c r="AH39" s="100">
        <v>76503.556219715887</v>
      </c>
      <c r="AI39" s="100">
        <v>1857.6861434720001</v>
      </c>
      <c r="AJ39" s="100">
        <v>1126.8699999999999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10.971949625337936</v>
      </c>
      <c r="F41" s="100">
        <v>10.8967385614806</v>
      </c>
      <c r="G41" s="100">
        <v>7.4848775233356761</v>
      </c>
      <c r="H41" s="100">
        <v>1.2104283418335817</v>
      </c>
      <c r="I41" s="100">
        <v>12.222783243409271</v>
      </c>
      <c r="J41" s="100">
        <v>12.500397136837034</v>
      </c>
      <c r="K41" s="100">
        <v>13.178758100909631</v>
      </c>
      <c r="L41" s="100">
        <v>1.3857347834711611</v>
      </c>
      <c r="M41" s="100">
        <v>77.360855905877003</v>
      </c>
      <c r="N41" s="100">
        <v>0.89431986649102124</v>
      </c>
      <c r="O41" s="100">
        <v>0.31005606741238728</v>
      </c>
      <c r="P41" s="100">
        <v>7.4939401799670624E-2</v>
      </c>
      <c r="Q41" s="100">
        <v>2.6643271473231388E-2</v>
      </c>
      <c r="R41" s="100">
        <v>0.59198861024089855</v>
      </c>
      <c r="S41" s="100">
        <v>0.2013051331688146</v>
      </c>
      <c r="T41" s="100">
        <v>7.334110118918169E-2</v>
      </c>
      <c r="U41" s="100">
        <v>3.5032440503107998E-2</v>
      </c>
      <c r="V41" s="100">
        <v>12.649148440008604</v>
      </c>
      <c r="W41" s="100">
        <v>11.915209450427778</v>
      </c>
      <c r="X41" s="100">
        <v>2.496111449384208</v>
      </c>
      <c r="Y41" s="100">
        <v>2.5993344484194663</v>
      </c>
      <c r="Z41" s="100">
        <v>1.0141828828565238</v>
      </c>
      <c r="AA41" s="100">
        <v>1.4150252882541974</v>
      </c>
      <c r="AB41" s="100">
        <v>7.524654068904395</v>
      </c>
      <c r="AC41" s="100">
        <v>0.11970713534622481</v>
      </c>
      <c r="AD41" s="100">
        <v>0.41716788563583174</v>
      </c>
      <c r="AE41" s="101"/>
      <c r="AF41" s="100">
        <v>120635.3235418034</v>
      </c>
      <c r="AG41" s="100">
        <v>2449.4680600000002</v>
      </c>
      <c r="AH41" s="100">
        <v>145190.53736381029</v>
      </c>
      <c r="AI41" s="100">
        <v>23636.571055844965</v>
      </c>
      <c r="AJ41" s="100" t="s">
        <v>444</v>
      </c>
      <c r="AK41" s="100" t="s">
        <v>444</v>
      </c>
      <c r="AL41" s="29" t="s">
        <v>49</v>
      </c>
    </row>
    <row r="42" spans="1:38" ht="26.25" customHeight="1" thickBot="1" x14ac:dyDescent="0.3">
      <c r="A42" s="40" t="s">
        <v>70</v>
      </c>
      <c r="B42" s="40" t="s">
        <v>107</v>
      </c>
      <c r="C42" s="41" t="s">
        <v>108</v>
      </c>
      <c r="D42" s="42"/>
      <c r="E42" s="100">
        <v>0.24931930567457589</v>
      </c>
      <c r="F42" s="100">
        <v>1.1724031143120601</v>
      </c>
      <c r="G42" s="100">
        <v>2.2540929721485471E-4</v>
      </c>
      <c r="H42" s="100">
        <v>2.5374776849062825E-4</v>
      </c>
      <c r="I42" s="100">
        <v>8.3695013952935961E-3</v>
      </c>
      <c r="J42" s="100">
        <v>8.8565691522233154E-3</v>
      </c>
      <c r="K42" s="100">
        <v>9.4016550683531964E-3</v>
      </c>
      <c r="L42" s="100">
        <v>1.0536738998484464E-3</v>
      </c>
      <c r="M42" s="100">
        <v>16.689994221409567</v>
      </c>
      <c r="N42" s="100">
        <v>6.7829978005414199E-4</v>
      </c>
      <c r="O42" s="100">
        <v>2.8581259930263967E-4</v>
      </c>
      <c r="P42" s="100" t="s">
        <v>443</v>
      </c>
      <c r="Q42" s="100" t="s">
        <v>443</v>
      </c>
      <c r="R42" s="100">
        <v>2.3317499719700237E-3</v>
      </c>
      <c r="S42" s="100">
        <v>6.7684340506604171E-2</v>
      </c>
      <c r="T42" s="100">
        <v>2.069041422470423E-3</v>
      </c>
      <c r="U42" s="100">
        <v>2.7422554705249967E-4</v>
      </c>
      <c r="V42" s="100">
        <v>3.4776481776574962E-2</v>
      </c>
      <c r="W42" s="100" t="s">
        <v>443</v>
      </c>
      <c r="X42" s="100">
        <v>9.9725340881247695E-4</v>
      </c>
      <c r="Y42" s="100">
        <v>1.0128730712824078E-3</v>
      </c>
      <c r="Z42" s="100" t="s">
        <v>443</v>
      </c>
      <c r="AA42" s="100" t="s">
        <v>443</v>
      </c>
      <c r="AB42" s="100">
        <v>2.010126470094885E-3</v>
      </c>
      <c r="AC42" s="100" t="s">
        <v>444</v>
      </c>
      <c r="AD42" s="100" t="s">
        <v>444</v>
      </c>
      <c r="AE42" s="101"/>
      <c r="AF42" s="100">
        <v>1200.3919265298632</v>
      </c>
      <c r="AG42" s="100" t="s">
        <v>444</v>
      </c>
      <c r="AH42" s="100" t="s">
        <v>444</v>
      </c>
      <c r="AI42" s="100">
        <v>56.57616553667043</v>
      </c>
      <c r="AJ42" s="100" t="s">
        <v>444</v>
      </c>
      <c r="AK42" s="100" t="s">
        <v>444</v>
      </c>
      <c r="AL42" s="29" t="s">
        <v>49</v>
      </c>
    </row>
    <row r="43" spans="1:38" ht="26.25" customHeight="1" thickBot="1" x14ac:dyDescent="0.3">
      <c r="A43" s="40" t="s">
        <v>103</v>
      </c>
      <c r="B43" s="40" t="s">
        <v>109</v>
      </c>
      <c r="C43" s="41" t="s">
        <v>110</v>
      </c>
      <c r="D43" s="42"/>
      <c r="E43" s="100">
        <v>2.19991494875</v>
      </c>
      <c r="F43" s="100">
        <v>1.5963970074782998</v>
      </c>
      <c r="G43" s="100">
        <v>0.67454191117000006</v>
      </c>
      <c r="H43" s="100">
        <v>1.8735040185999998E-2</v>
      </c>
      <c r="I43" s="100">
        <v>0.13295368314839998</v>
      </c>
      <c r="J43" s="100">
        <v>0.14459766004140001</v>
      </c>
      <c r="K43" s="100">
        <v>0.1485651886454</v>
      </c>
      <c r="L43" s="100">
        <v>1.569128972683E-2</v>
      </c>
      <c r="M43" s="100">
        <v>1.903912541</v>
      </c>
      <c r="N43" s="100">
        <v>7.3085405785727989E-2</v>
      </c>
      <c r="O43" s="100">
        <v>7.5967122028143003E-3</v>
      </c>
      <c r="P43" s="100">
        <v>4.4399008772000002E-3</v>
      </c>
      <c r="Q43" s="100">
        <v>2.8446181616650001E-3</v>
      </c>
      <c r="R43" s="100">
        <v>2.8667955047109995E-2</v>
      </c>
      <c r="S43" s="100">
        <v>1.3539044609361003E-2</v>
      </c>
      <c r="T43" s="100">
        <v>0.11956293721165411</v>
      </c>
      <c r="U43" s="100">
        <v>4.1093904361649992E-3</v>
      </c>
      <c r="V43" s="100">
        <v>0.40604607534495801</v>
      </c>
      <c r="W43" s="100">
        <v>0.2184805245526</v>
      </c>
      <c r="X43" s="100">
        <v>6.9253487839961006E-2</v>
      </c>
      <c r="Y43" s="100">
        <v>8.5576610902292002E-2</v>
      </c>
      <c r="Z43" s="100">
        <v>4.4196791588592015E-2</v>
      </c>
      <c r="AA43" s="100">
        <v>2.7133397872792002E-2</v>
      </c>
      <c r="AB43" s="100">
        <v>0.22616028820770703</v>
      </c>
      <c r="AC43" s="100">
        <v>2.7313245139999995E-3</v>
      </c>
      <c r="AD43" s="100">
        <v>4.5110826178369999E-2</v>
      </c>
      <c r="AE43" s="101"/>
      <c r="AF43" s="100">
        <v>5421.4089649110001</v>
      </c>
      <c r="AG43" s="100">
        <v>265.29772928799997</v>
      </c>
      <c r="AH43" s="100">
        <v>14496.8402714323</v>
      </c>
      <c r="AI43" s="100">
        <v>2600.4582483999998</v>
      </c>
      <c r="AJ43" s="100" t="s">
        <v>444</v>
      </c>
      <c r="AK43" s="100" t="s">
        <v>444</v>
      </c>
      <c r="AL43" s="29" t="s">
        <v>49</v>
      </c>
    </row>
    <row r="44" spans="1:38" ht="26.25" customHeight="1" thickBot="1" x14ac:dyDescent="0.3">
      <c r="A44" s="40" t="s">
        <v>70</v>
      </c>
      <c r="B44" s="40" t="s">
        <v>111</v>
      </c>
      <c r="C44" s="41" t="s">
        <v>112</v>
      </c>
      <c r="D44" s="42"/>
      <c r="E44" s="100">
        <v>5.2606342409043485</v>
      </c>
      <c r="F44" s="100">
        <v>2.7859622096254544</v>
      </c>
      <c r="G44" s="100">
        <v>0.16746575127442725</v>
      </c>
      <c r="H44" s="100">
        <v>1.3692865404160779E-3</v>
      </c>
      <c r="I44" s="100">
        <v>0.26414519929735114</v>
      </c>
      <c r="J44" s="100">
        <v>0.28154218216982607</v>
      </c>
      <c r="K44" s="100">
        <v>0.45742536418255314</v>
      </c>
      <c r="L44" s="100">
        <v>0.12816769115299015</v>
      </c>
      <c r="M44" s="100">
        <v>7.1029348376734305</v>
      </c>
      <c r="N44" s="100">
        <v>1.4298150310349119E-2</v>
      </c>
      <c r="O44" s="100">
        <v>4.3016638420125168E-3</v>
      </c>
      <c r="P44" s="100">
        <v>4.15E-4</v>
      </c>
      <c r="Q44" s="100">
        <v>6.2595699999999999E-3</v>
      </c>
      <c r="R44" s="100">
        <v>1.3596819977079972E-2</v>
      </c>
      <c r="S44" s="100">
        <v>0.5742025442575811</v>
      </c>
      <c r="T44" s="100">
        <v>1.7136783289142317E-2</v>
      </c>
      <c r="U44" s="100">
        <v>1.7699766298750733E-3</v>
      </c>
      <c r="V44" s="100">
        <v>0.33269713338339096</v>
      </c>
      <c r="W44" s="100">
        <v>4.0808299999999997E-3</v>
      </c>
      <c r="X44" s="100">
        <v>5.4106467365640093E-3</v>
      </c>
      <c r="Y44" s="100">
        <v>8.7586377985804167E-3</v>
      </c>
      <c r="Z44" s="100">
        <v>4.7400000000000006E-9</v>
      </c>
      <c r="AA44" s="100">
        <v>6.8999999999999997E-9</v>
      </c>
      <c r="AB44" s="100">
        <v>1.4169296185144425E-2</v>
      </c>
      <c r="AC44" s="100" t="s">
        <v>444</v>
      </c>
      <c r="AD44" s="100" t="s">
        <v>444</v>
      </c>
      <c r="AE44" s="101"/>
      <c r="AF44" s="100">
        <v>7567.0712340010105</v>
      </c>
      <c r="AG44" s="100" t="s">
        <v>444</v>
      </c>
      <c r="AH44" s="100" t="s">
        <v>444</v>
      </c>
      <c r="AI44" s="100">
        <v>18.579631511529627</v>
      </c>
      <c r="AJ44" s="100" t="s">
        <v>444</v>
      </c>
      <c r="AK44" s="100" t="s">
        <v>444</v>
      </c>
      <c r="AL44" s="29" t="s">
        <v>49</v>
      </c>
    </row>
    <row r="45" spans="1:38" ht="26.25" customHeight="1" thickBot="1" x14ac:dyDescent="0.3">
      <c r="A45" s="40" t="s">
        <v>70</v>
      </c>
      <c r="B45" s="40" t="s">
        <v>113</v>
      </c>
      <c r="C45" s="41" t="s">
        <v>114</v>
      </c>
      <c r="D45" s="42"/>
      <c r="E45" s="100">
        <v>0.13532800649999999</v>
      </c>
      <c r="F45" s="100">
        <v>4.7418632150000002E-3</v>
      </c>
      <c r="G45" s="100">
        <v>2.8239695209999999E-2</v>
      </c>
      <c r="H45" s="100">
        <v>2.2062262E-5</v>
      </c>
      <c r="I45" s="100">
        <v>3.568072291E-3</v>
      </c>
      <c r="J45" s="100">
        <v>3.76629853E-3</v>
      </c>
      <c r="K45" s="100">
        <v>3.9645247680000001E-3</v>
      </c>
      <c r="L45" s="100">
        <v>1.24882530201052E-3</v>
      </c>
      <c r="M45" s="100">
        <v>2.610652854E-2</v>
      </c>
      <c r="N45" s="100">
        <v>2.2062300000000001E-4</v>
      </c>
      <c r="O45" s="100">
        <v>2.2062300000000001E-5</v>
      </c>
      <c r="P45" s="100">
        <v>1.1031099999999999E-4</v>
      </c>
      <c r="Q45" s="100">
        <v>1.1031099999999999E-4</v>
      </c>
      <c r="R45" s="100" t="s">
        <v>443</v>
      </c>
      <c r="S45" s="100">
        <v>1.1031099999999999E-4</v>
      </c>
      <c r="T45" s="100">
        <v>1.5443600000000001E-4</v>
      </c>
      <c r="U45" s="100">
        <v>4.4124499999999999E-4</v>
      </c>
      <c r="V45" s="100">
        <v>1.103113E-3</v>
      </c>
      <c r="W45" s="100" t="s">
        <v>443</v>
      </c>
      <c r="X45" s="100">
        <v>8.34766E-5</v>
      </c>
      <c r="Y45" s="100">
        <v>8.34766E-5</v>
      </c>
      <c r="Z45" s="100">
        <v>3.1760600000000002E-5</v>
      </c>
      <c r="AA45" s="100" t="s">
        <v>443</v>
      </c>
      <c r="AB45" s="100">
        <v>1.9871400000000001E-4</v>
      </c>
      <c r="AC45" s="100" t="s">
        <v>444</v>
      </c>
      <c r="AD45" s="100" t="s">
        <v>444</v>
      </c>
      <c r="AE45" s="101"/>
      <c r="AF45" s="100">
        <v>1395.6976614534899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0.53315156264633934</v>
      </c>
      <c r="F47" s="100">
        <v>0.10069651290386572</v>
      </c>
      <c r="G47" s="100">
        <v>1.2871293186641848E-2</v>
      </c>
      <c r="H47" s="100">
        <v>1.0771925428132772E-5</v>
      </c>
      <c r="I47" s="100">
        <v>7.6566258474474406E-3</v>
      </c>
      <c r="J47" s="100">
        <v>7.9275091548967336E-3</v>
      </c>
      <c r="K47" s="100">
        <v>9.7208903962859427E-3</v>
      </c>
      <c r="L47" s="100">
        <v>4.829199864863333E-3</v>
      </c>
      <c r="M47" s="100">
        <v>3.0964842609408869</v>
      </c>
      <c r="N47" s="100">
        <v>2.9052306303040002E-6</v>
      </c>
      <c r="O47" s="100">
        <v>2.0204950391326098E-5</v>
      </c>
      <c r="P47" s="100" t="s">
        <v>443</v>
      </c>
      <c r="Q47" s="100" t="s">
        <v>443</v>
      </c>
      <c r="R47" s="100">
        <v>1.1816980204941556E-4</v>
      </c>
      <c r="S47" s="100">
        <v>3.7929825322732258E-3</v>
      </c>
      <c r="T47" s="100">
        <v>1.0316832965055609E-4</v>
      </c>
      <c r="U47" s="100">
        <v>1.2316649278656476E-5</v>
      </c>
      <c r="V47" s="100">
        <v>1.8427182679076751E-3</v>
      </c>
      <c r="W47" s="100" t="s">
        <v>443</v>
      </c>
      <c r="X47" s="100">
        <v>3.713692947596602E-5</v>
      </c>
      <c r="Y47" s="100">
        <v>4.9091408579576146E-5</v>
      </c>
      <c r="Z47" s="100" t="s">
        <v>443</v>
      </c>
      <c r="AA47" s="100" t="s">
        <v>443</v>
      </c>
      <c r="AB47" s="100">
        <v>8.6228348055542139E-5</v>
      </c>
      <c r="AC47" s="100" t="s">
        <v>444</v>
      </c>
      <c r="AD47" s="100" t="s">
        <v>444</v>
      </c>
      <c r="AE47" s="101"/>
      <c r="AF47" s="100">
        <v>1512.1202779929167</v>
      </c>
      <c r="AG47" s="100" t="s">
        <v>444</v>
      </c>
      <c r="AH47" s="100" t="s">
        <v>444</v>
      </c>
      <c r="AI47" s="100">
        <v>3.5411082148E-4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0.27634991999999997</v>
      </c>
      <c r="F49" s="100">
        <v>0.51412599999999997</v>
      </c>
      <c r="G49" s="100">
        <v>1.209031E-2</v>
      </c>
      <c r="H49" s="100">
        <v>7.9450599999999996E-2</v>
      </c>
      <c r="I49" s="100">
        <v>0.13817495999999999</v>
      </c>
      <c r="J49" s="100">
        <v>0.32240823999999996</v>
      </c>
      <c r="K49" s="100">
        <v>0.92116639999999994</v>
      </c>
      <c r="L49" s="100">
        <v>0.10190403000000001</v>
      </c>
      <c r="M49" s="100">
        <v>0.54694255000000003</v>
      </c>
      <c r="N49" s="100">
        <v>0.31204512000000001</v>
      </c>
      <c r="O49" s="100">
        <v>7.081467000000001E-2</v>
      </c>
      <c r="P49" s="100">
        <v>1.7271869999999998E-2</v>
      </c>
      <c r="Q49" s="100">
        <v>2.8210719999999998E-2</v>
      </c>
      <c r="R49" s="100">
        <v>0.24065471999999999</v>
      </c>
      <c r="S49" s="100">
        <v>0.12781184000000001</v>
      </c>
      <c r="T49" s="100">
        <v>9.211664E-2</v>
      </c>
      <c r="U49" s="100">
        <v>3.45437E-3</v>
      </c>
      <c r="V49" s="100">
        <v>0.31204512000000001</v>
      </c>
      <c r="W49" s="100">
        <v>0.1727187</v>
      </c>
      <c r="X49" s="100">
        <v>0.77723415000000007</v>
      </c>
      <c r="Y49" s="100">
        <v>0.63330189999999997</v>
      </c>
      <c r="Z49" s="100">
        <v>0.54694255000000003</v>
      </c>
      <c r="AA49" s="100">
        <v>0.35119468999999998</v>
      </c>
      <c r="AB49" s="100">
        <v>2.3086732900000002</v>
      </c>
      <c r="AC49" s="100" t="s">
        <v>444</v>
      </c>
      <c r="AD49" s="100" t="s">
        <v>444</v>
      </c>
      <c r="AE49" s="101"/>
      <c r="AF49" s="100" t="s">
        <v>444</v>
      </c>
      <c r="AG49" s="100" t="s">
        <v>444</v>
      </c>
      <c r="AH49" s="100" t="s">
        <v>444</v>
      </c>
      <c r="AI49" s="100" t="s">
        <v>444</v>
      </c>
      <c r="AJ49" s="100" t="s">
        <v>444</v>
      </c>
      <c r="AK49" s="100">
        <v>1837.4739999999999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1321.730892</v>
      </c>
      <c r="AL51" s="97" t="s">
        <v>431</v>
      </c>
    </row>
    <row r="52" spans="1:38" ht="26.25" customHeight="1" thickBot="1" x14ac:dyDescent="0.3">
      <c r="A52" s="40" t="s">
        <v>119</v>
      </c>
      <c r="B52" s="44" t="s">
        <v>129</v>
      </c>
      <c r="C52" s="46" t="s">
        <v>390</v>
      </c>
      <c r="D52" s="43"/>
      <c r="E52" s="100" t="s">
        <v>443</v>
      </c>
      <c r="F52" s="100">
        <v>2.970652372</v>
      </c>
      <c r="G52" s="100">
        <v>2.8E-3</v>
      </c>
      <c r="H52" s="100" t="s">
        <v>444</v>
      </c>
      <c r="I52" s="100">
        <v>7.9607469136222506E-2</v>
      </c>
      <c r="J52" s="100">
        <v>0.10392191052574269</v>
      </c>
      <c r="K52" s="100">
        <v>0.121558761920778</v>
      </c>
      <c r="L52" s="100">
        <v>2.4678315432229001E-4</v>
      </c>
      <c r="M52" s="100" t="s">
        <v>443</v>
      </c>
      <c r="N52" s="100">
        <v>0.166843009724959</v>
      </c>
      <c r="O52" s="100">
        <v>4.0755929744974002E-2</v>
      </c>
      <c r="P52" s="100">
        <v>2.9380003760666001E-2</v>
      </c>
      <c r="Q52" s="100">
        <v>1.3818099077811999E-2</v>
      </c>
      <c r="R52" s="100">
        <v>6.3689096056491992E-2</v>
      </c>
      <c r="S52" s="100">
        <v>0.10632484164243799</v>
      </c>
      <c r="T52" s="100">
        <v>0.385994520055912</v>
      </c>
      <c r="U52" s="100">
        <v>9.4187332598469984E-3</v>
      </c>
      <c r="V52" s="100">
        <v>0.62562547374313493</v>
      </c>
      <c r="W52" s="100">
        <v>0.14360547200000001</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0.91061030289452782</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1.3530048040684113</v>
      </c>
      <c r="AL53" s="29" t="s">
        <v>133</v>
      </c>
    </row>
    <row r="54" spans="1:38" ht="37.5" customHeight="1" thickBot="1" x14ac:dyDescent="0.3">
      <c r="A54" s="40" t="s">
        <v>119</v>
      </c>
      <c r="B54" s="44" t="s">
        <v>134</v>
      </c>
      <c r="C54" s="46" t="s">
        <v>135</v>
      </c>
      <c r="D54" s="43"/>
      <c r="E54" s="100" t="s">
        <v>444</v>
      </c>
      <c r="F54" s="100">
        <v>3.0916456984150003</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602166.14909526915</v>
      </c>
      <c r="AL54" s="29" t="s">
        <v>441</v>
      </c>
    </row>
    <row r="55" spans="1:38" ht="26.25" customHeight="1" thickBot="1" x14ac:dyDescent="0.3">
      <c r="A55" s="40" t="s">
        <v>119</v>
      </c>
      <c r="B55" s="44" t="s">
        <v>136</v>
      </c>
      <c r="C55" s="46" t="s">
        <v>137</v>
      </c>
      <c r="D55" s="43"/>
      <c r="E55" s="100">
        <v>3.9623999999999999E-2</v>
      </c>
      <c r="F55" s="100">
        <v>0.11230238809965055</v>
      </c>
      <c r="G55" s="100">
        <v>1.4359200000000001</v>
      </c>
      <c r="H55" s="100" t="s">
        <v>443</v>
      </c>
      <c r="I55" s="100">
        <v>6.9792662773132293E-3</v>
      </c>
      <c r="J55" s="100">
        <v>6.9792662773132293E-3</v>
      </c>
      <c r="K55" s="100">
        <v>6.9792662773132293E-3</v>
      </c>
      <c r="L55" s="100">
        <v>5.5834130218505905E-3</v>
      </c>
      <c r="M55" s="100">
        <v>0.14869399999999999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534.13564402099996</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10.520634449999999</v>
      </c>
      <c r="F57" s="100">
        <v>0.32488359999999999</v>
      </c>
      <c r="G57" s="100">
        <v>3.9284104800000001</v>
      </c>
      <c r="H57" s="100">
        <v>0.43807040000000003</v>
      </c>
      <c r="I57" s="100">
        <v>1.9959029999999999E-2</v>
      </c>
      <c r="J57" s="100">
        <v>3.2806759999999997E-2</v>
      </c>
      <c r="K57" s="100">
        <v>0.23160517</v>
      </c>
      <c r="L57" s="100">
        <v>5.9884999999999995E-4</v>
      </c>
      <c r="M57" s="100">
        <v>7.6161063000000002</v>
      </c>
      <c r="N57" s="100">
        <v>0.28233351000000001</v>
      </c>
      <c r="O57" s="100">
        <v>9.196590000000001E-3</v>
      </c>
      <c r="P57" s="100">
        <v>0.24846552999999999</v>
      </c>
      <c r="Q57" s="100">
        <v>2.3574919999999999E-2</v>
      </c>
      <c r="R57" s="100">
        <v>3.035175E-2</v>
      </c>
      <c r="S57" s="100">
        <v>6.0796160000000002E-2</v>
      </c>
      <c r="T57" s="100">
        <v>0.11293349000000001</v>
      </c>
      <c r="U57" s="100">
        <v>0.30797488000000001</v>
      </c>
      <c r="V57" s="100">
        <v>0.36527596999999995</v>
      </c>
      <c r="W57" s="100">
        <v>0.22109124999999999</v>
      </c>
      <c r="X57" s="100">
        <v>3.0755560999999999E-4</v>
      </c>
      <c r="Y57" s="100">
        <v>3.3659660999999999E-4</v>
      </c>
      <c r="Z57" s="100">
        <v>2.1840409E-4</v>
      </c>
      <c r="AA57" s="100">
        <v>2.6797528000000001E-4</v>
      </c>
      <c r="AB57" s="100">
        <v>1.1304899900000001E-3</v>
      </c>
      <c r="AC57" s="100">
        <v>6.0008800000000004</v>
      </c>
      <c r="AD57" s="100">
        <v>3.75149</v>
      </c>
      <c r="AE57" s="101"/>
      <c r="AF57" s="100" t="s">
        <v>444</v>
      </c>
      <c r="AG57" s="100" t="s">
        <v>444</v>
      </c>
      <c r="AH57" s="100" t="s">
        <v>444</v>
      </c>
      <c r="AI57" s="100" t="s">
        <v>444</v>
      </c>
      <c r="AJ57" s="100" t="s">
        <v>444</v>
      </c>
      <c r="AK57" s="100">
        <v>4869.4646199999997</v>
      </c>
      <c r="AL57" s="29" t="s">
        <v>143</v>
      </c>
    </row>
    <row r="58" spans="1:38" ht="26.25" customHeight="1" thickBot="1" x14ac:dyDescent="0.3">
      <c r="A58" s="40" t="s">
        <v>53</v>
      </c>
      <c r="B58" s="40" t="s">
        <v>144</v>
      </c>
      <c r="C58" s="41" t="s">
        <v>145</v>
      </c>
      <c r="D58" s="42"/>
      <c r="E58" s="100">
        <v>2.7358088400000002</v>
      </c>
      <c r="F58" s="100">
        <v>2.2584260000000002E-2</v>
      </c>
      <c r="G58" s="100">
        <v>0.25229096000000001</v>
      </c>
      <c r="H58" s="100">
        <v>1.0592790000000001E-2</v>
      </c>
      <c r="I58" s="100">
        <v>9.9406700000000004E-3</v>
      </c>
      <c r="J58" s="100">
        <v>2.6094799999999998E-2</v>
      </c>
      <c r="K58" s="100">
        <v>4.653943E-2</v>
      </c>
      <c r="L58" s="100">
        <v>4.3349999999999997E-5</v>
      </c>
      <c r="M58" s="100">
        <v>1.5158200799999999</v>
      </c>
      <c r="N58" s="100">
        <v>6.9647670000000009E-2</v>
      </c>
      <c r="O58" s="100">
        <v>2.05719E-3</v>
      </c>
      <c r="P58" s="100">
        <v>2.8105889999999998E-2</v>
      </c>
      <c r="Q58" s="100">
        <v>1.303402E-2</v>
      </c>
      <c r="R58" s="100">
        <v>0.25786764000000001</v>
      </c>
      <c r="S58" s="100">
        <v>7.740126E-2</v>
      </c>
      <c r="T58" s="100">
        <v>0.10309175999999999</v>
      </c>
      <c r="U58" s="100">
        <v>1.2685460000000001E-2</v>
      </c>
      <c r="V58" s="100">
        <v>0.23841061</v>
      </c>
      <c r="W58" s="100">
        <v>4.3467550000000001E-2</v>
      </c>
      <c r="X58" s="100">
        <v>6.4045825800000001E-3</v>
      </c>
      <c r="Y58" s="100">
        <v>2.5374872200000002E-3</v>
      </c>
      <c r="Z58" s="100">
        <v>9.4548846000000008E-4</v>
      </c>
      <c r="AA58" s="100">
        <v>8.1649013000000003E-4</v>
      </c>
      <c r="AB58" s="100">
        <v>1.070404839E-2</v>
      </c>
      <c r="AC58" s="100" t="s">
        <v>444</v>
      </c>
      <c r="AD58" s="100">
        <v>8.4440000000000001E-2</v>
      </c>
      <c r="AE58" s="101"/>
      <c r="AF58" s="100" t="s">
        <v>444</v>
      </c>
      <c r="AG58" s="100" t="s">
        <v>444</v>
      </c>
      <c r="AH58" s="100" t="s">
        <v>444</v>
      </c>
      <c r="AI58" s="100" t="s">
        <v>444</v>
      </c>
      <c r="AJ58" s="100" t="s">
        <v>444</v>
      </c>
      <c r="AK58" s="100">
        <v>2090.4119999999998</v>
      </c>
      <c r="AL58" s="29" t="s">
        <v>146</v>
      </c>
    </row>
    <row r="59" spans="1:38" ht="26.25" customHeight="1" thickBot="1" x14ac:dyDescent="0.3">
      <c r="A59" s="40" t="s">
        <v>53</v>
      </c>
      <c r="B59" s="48" t="s">
        <v>147</v>
      </c>
      <c r="C59" s="41" t="s">
        <v>400</v>
      </c>
      <c r="D59" s="42"/>
      <c r="E59" s="100">
        <v>3.2793504899999992</v>
      </c>
      <c r="F59" s="100">
        <v>0.22002872000000001</v>
      </c>
      <c r="G59" s="100">
        <v>2.4065981800000005</v>
      </c>
      <c r="H59" s="100">
        <v>5.9628810000000004E-2</v>
      </c>
      <c r="I59" s="100">
        <v>0.13210567648258767</v>
      </c>
      <c r="J59" s="100">
        <v>0.15783326544175558</v>
      </c>
      <c r="K59" s="100">
        <v>0.17476296346083953</v>
      </c>
      <c r="L59" s="100">
        <v>8.7214248615124503E-4</v>
      </c>
      <c r="M59" s="100">
        <v>0.13299318000000002</v>
      </c>
      <c r="N59" s="100">
        <v>0.33545959980000001</v>
      </c>
      <c r="O59" s="100">
        <v>7.1448186599999991E-2</v>
      </c>
      <c r="P59" s="100">
        <v>4.8379266931999995E-2</v>
      </c>
      <c r="Q59" s="100">
        <v>5.7674305760000003E-2</v>
      </c>
      <c r="R59" s="100">
        <v>0.18035112219999999</v>
      </c>
      <c r="S59" s="100">
        <v>2.9640039999999999E-2</v>
      </c>
      <c r="T59" s="100">
        <v>0.11502675093200002</v>
      </c>
      <c r="U59" s="100">
        <v>1.6391026280000001</v>
      </c>
      <c r="V59" s="100">
        <v>0.24129686</v>
      </c>
      <c r="W59" s="100">
        <v>4.4618016999999996E-2</v>
      </c>
      <c r="X59" s="100">
        <v>6.3881773099999989E-3</v>
      </c>
      <c r="Y59" s="100">
        <v>9.5838459599999985E-3</v>
      </c>
      <c r="Z59" s="100">
        <v>9.5838459599999985E-3</v>
      </c>
      <c r="AA59" s="100">
        <v>9.5838459599999985E-3</v>
      </c>
      <c r="AB59" s="100">
        <v>3.5137775179999997E-2</v>
      </c>
      <c r="AC59" s="100" t="s">
        <v>444</v>
      </c>
      <c r="AD59" s="100">
        <v>0.20599999999999999</v>
      </c>
      <c r="AE59" s="101"/>
      <c r="AF59" s="100" t="s">
        <v>444</v>
      </c>
      <c r="AG59" s="100" t="s">
        <v>444</v>
      </c>
      <c r="AH59" s="100" t="s">
        <v>444</v>
      </c>
      <c r="AI59" s="100" t="s">
        <v>444</v>
      </c>
      <c r="AJ59" s="100" t="s">
        <v>444</v>
      </c>
      <c r="AK59" s="100">
        <v>1725.9018219999998</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0.70441555</v>
      </c>
      <c r="J60" s="100">
        <v>2.3370012400000002</v>
      </c>
      <c r="K60" s="100">
        <v>4.5915413799999998</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0.10603720247719613</v>
      </c>
      <c r="J61" s="100">
        <v>1.0603720147719613</v>
      </c>
      <c r="K61" s="100">
        <v>3.5116421935075213</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2473895.8358496823</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0.17422299999999996</v>
      </c>
      <c r="F63" s="100">
        <v>0.64328351000000006</v>
      </c>
      <c r="G63" s="100">
        <v>1.7046209999999999</v>
      </c>
      <c r="H63" s="100" t="s">
        <v>443</v>
      </c>
      <c r="I63" s="100">
        <v>0.38268902201924448</v>
      </c>
      <c r="J63" s="100">
        <v>0.40727676570799354</v>
      </c>
      <c r="K63" s="100">
        <v>0.52685372234107486</v>
      </c>
      <c r="L63" s="100">
        <v>1.0715292616538851E-3</v>
      </c>
      <c r="M63" s="100">
        <v>1.3871880000000001</v>
      </c>
      <c r="N63" s="100">
        <v>1.24659E-2</v>
      </c>
      <c r="O63" s="100">
        <v>4.1552999999999998E-3</v>
      </c>
      <c r="P63" s="100">
        <v>8.3106E-5</v>
      </c>
      <c r="Q63" s="100">
        <v>1.10808E-3</v>
      </c>
      <c r="R63" s="100">
        <v>1.3851E-3</v>
      </c>
      <c r="S63" s="100" t="s">
        <v>443</v>
      </c>
      <c r="T63" s="100">
        <v>8.3106E-5</v>
      </c>
      <c r="U63" s="100">
        <v>5.5404000000000002E-2</v>
      </c>
      <c r="V63" s="100" t="s">
        <v>443</v>
      </c>
      <c r="W63" s="100">
        <v>4.3853431999999998E-2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0.39822130899999997</v>
      </c>
      <c r="F64" s="100" t="s">
        <v>445</v>
      </c>
      <c r="G64" s="100">
        <v>5.0995999999999998E-5</v>
      </c>
      <c r="H64" s="100">
        <v>0.20933276099999998</v>
      </c>
      <c r="I64" s="100" t="s">
        <v>445</v>
      </c>
      <c r="J64" s="100" t="s">
        <v>445</v>
      </c>
      <c r="K64" s="100" t="s">
        <v>445</v>
      </c>
      <c r="L64" s="100" t="s">
        <v>445</v>
      </c>
      <c r="M64" s="100">
        <v>0.16217885299999998</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1000.883</v>
      </c>
      <c r="AL64" s="29" t="s">
        <v>158</v>
      </c>
    </row>
    <row r="65" spans="1:38" ht="26.25" customHeight="1" thickBot="1" x14ac:dyDescent="0.3">
      <c r="A65" s="40" t="s">
        <v>53</v>
      </c>
      <c r="B65" s="44" t="s">
        <v>159</v>
      </c>
      <c r="C65" s="41" t="s">
        <v>160</v>
      </c>
      <c r="D65" s="42"/>
      <c r="E65" s="100">
        <v>0.91678938100000007</v>
      </c>
      <c r="F65" s="100" t="s">
        <v>444</v>
      </c>
      <c r="G65" s="100" t="s">
        <v>443</v>
      </c>
      <c r="H65" s="100">
        <v>0.13219999999999998</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1970.711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1.7697999999999998E-2</v>
      </c>
      <c r="F68" s="100" t="s">
        <v>444</v>
      </c>
      <c r="G68" s="100">
        <v>5.8483E-2</v>
      </c>
      <c r="H68" s="100" t="s">
        <v>444</v>
      </c>
      <c r="I68" s="100" t="s">
        <v>445</v>
      </c>
      <c r="J68" s="100" t="s">
        <v>445</v>
      </c>
      <c r="K68" s="100" t="s">
        <v>445</v>
      </c>
      <c r="L68" s="100" t="s">
        <v>445</v>
      </c>
      <c r="M68" s="100">
        <v>2.6499999999999999E-4</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5.1353710920000015</v>
      </c>
      <c r="F70" s="100">
        <v>10.1715247141</v>
      </c>
      <c r="G70" s="100">
        <v>2.4658468820000001</v>
      </c>
      <c r="H70" s="100">
        <v>0.85945111699999999</v>
      </c>
      <c r="I70" s="100">
        <v>0.2126287628677325</v>
      </c>
      <c r="J70" s="100">
        <v>0.39422080825823252</v>
      </c>
      <c r="K70" s="100">
        <v>0.48705114282999995</v>
      </c>
      <c r="L70" s="100">
        <v>4.6214784338051005E-5</v>
      </c>
      <c r="M70" s="100">
        <v>0.97166837800000028</v>
      </c>
      <c r="N70" s="100">
        <v>4.2507999999999997E-2</v>
      </c>
      <c r="O70" s="100">
        <v>6.1340000000000006E-3</v>
      </c>
      <c r="P70" s="100">
        <v>0.18934345999999999</v>
      </c>
      <c r="Q70" s="100">
        <v>9.3400000000000004E-4</v>
      </c>
      <c r="R70" s="100">
        <v>1.908E-3</v>
      </c>
      <c r="S70" s="100">
        <v>3.4776000000000001E-2</v>
      </c>
      <c r="T70" s="100">
        <v>0.13617499999999999</v>
      </c>
      <c r="U70" s="100" t="s">
        <v>443</v>
      </c>
      <c r="V70" s="100">
        <v>0.41781800000000002</v>
      </c>
      <c r="W70" s="100">
        <v>0.116055244</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4.3383631399999993</v>
      </c>
      <c r="F72" s="100">
        <v>1.3191631239999999</v>
      </c>
      <c r="G72" s="100">
        <v>5.8071333200000002</v>
      </c>
      <c r="H72" s="100">
        <v>3.0903E-2</v>
      </c>
      <c r="I72" s="100">
        <v>0.94279708656214023</v>
      </c>
      <c r="J72" s="100">
        <v>1.2036632759151111</v>
      </c>
      <c r="K72" s="100">
        <v>1.3470009900000002</v>
      </c>
      <c r="L72" s="100">
        <v>0.10232789354661748</v>
      </c>
      <c r="M72" s="100">
        <v>114.55625911000001</v>
      </c>
      <c r="N72" s="100">
        <v>16.306089189345748</v>
      </c>
      <c r="O72" s="100">
        <v>0.203919408</v>
      </c>
      <c r="P72" s="100">
        <v>0.15049738800000001</v>
      </c>
      <c r="Q72" s="100">
        <v>0.17118926200000001</v>
      </c>
      <c r="R72" s="100">
        <v>5.0349000100000003</v>
      </c>
      <c r="S72" s="100">
        <v>1.5116454581589429</v>
      </c>
      <c r="T72" s="100">
        <v>0.67055741399999991</v>
      </c>
      <c r="U72" s="100">
        <v>7.7614294E-2</v>
      </c>
      <c r="V72" s="100">
        <v>6.8545990799999998</v>
      </c>
      <c r="W72" s="100">
        <v>11.15740269</v>
      </c>
      <c r="X72" s="100">
        <v>2.4315443330000002E-2</v>
      </c>
      <c r="Y72" s="100">
        <v>4.9886898399999997E-2</v>
      </c>
      <c r="Z72" s="100">
        <v>1.488026913E-2</v>
      </c>
      <c r="AA72" s="100">
        <v>2.5162934690000003E-2</v>
      </c>
      <c r="AB72" s="100">
        <v>0.11424553064000001</v>
      </c>
      <c r="AC72" s="100">
        <v>7.7196793914000006</v>
      </c>
      <c r="AD72" s="100">
        <v>4.8163800000000005</v>
      </c>
      <c r="AE72" s="101"/>
      <c r="AF72" s="100" t="s">
        <v>444</v>
      </c>
      <c r="AG72" s="100" t="s">
        <v>444</v>
      </c>
      <c r="AH72" s="100" t="s">
        <v>444</v>
      </c>
      <c r="AI72" s="100" t="s">
        <v>444</v>
      </c>
      <c r="AJ72" s="100" t="s">
        <v>444</v>
      </c>
      <c r="AK72" s="100">
        <v>7496.768</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1.461334E-6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0.41946419999999995</v>
      </c>
      <c r="F80" s="100">
        <v>0.21524219999999999</v>
      </c>
      <c r="G80" s="100">
        <v>2.4162366730000002</v>
      </c>
      <c r="H80" s="100" t="s">
        <v>443</v>
      </c>
      <c r="I80" s="100">
        <v>2.5701878152617267E-2</v>
      </c>
      <c r="J80" s="100">
        <v>3.3638133567838291E-2</v>
      </c>
      <c r="K80" s="100">
        <v>3.9590770473333328E-2</v>
      </c>
      <c r="L80" s="100">
        <v>2.0760955406119E-5</v>
      </c>
      <c r="M80" s="100">
        <v>0.16832130000000001</v>
      </c>
      <c r="N80" s="100">
        <v>1.9217016367333333</v>
      </c>
      <c r="O80" s="100">
        <v>6.6171699400000006E-2</v>
      </c>
      <c r="P80" s="100">
        <v>6.0303435798000002E-2</v>
      </c>
      <c r="Q80" s="100">
        <v>0.42970506026666699</v>
      </c>
      <c r="R80" s="100">
        <v>9.8406336683118004E-2</v>
      </c>
      <c r="S80" s="100">
        <v>0.88755809278158393</v>
      </c>
      <c r="T80" s="100">
        <v>0.29095309999999996</v>
      </c>
      <c r="U80" s="100">
        <v>1.5730999999999998E-2</v>
      </c>
      <c r="V80" s="100">
        <v>27.916938140452828</v>
      </c>
      <c r="W80" s="100">
        <v>0.30487183000000001</v>
      </c>
      <c r="X80" s="100">
        <v>1.2483169999999999E-4</v>
      </c>
      <c r="Y80" s="100">
        <v>1.2483169999999999E-4</v>
      </c>
      <c r="Z80" s="100">
        <v>1.2483169999999999E-4</v>
      </c>
      <c r="AA80" s="100">
        <v>1.2483169999999999E-4</v>
      </c>
      <c r="AB80" s="100">
        <v>4.9932679999999997E-4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6.098040704327734E-3</v>
      </c>
      <c r="J81" s="100">
        <v>3.432420165259762E-2</v>
      </c>
      <c r="K81" s="100">
        <v>0.11052657082867957</v>
      </c>
      <c r="L81" s="100">
        <v>2.2563539721179997E-6</v>
      </c>
      <c r="M81" s="100">
        <v>0.15026970386666669</v>
      </c>
      <c r="N81" s="100">
        <v>0.54032684208000004</v>
      </c>
      <c r="O81" s="100">
        <v>7.4090800000000002E-3</v>
      </c>
      <c r="P81" s="100" t="s">
        <v>443</v>
      </c>
      <c r="Q81" s="100">
        <v>1.5876600000000001E-2</v>
      </c>
      <c r="R81" s="100">
        <v>6.3719948800000009E-2</v>
      </c>
      <c r="S81" s="100">
        <v>3.2199999999999999E-2</v>
      </c>
      <c r="T81" s="100">
        <v>7.0000000000000001E-3</v>
      </c>
      <c r="U81" s="100" t="s">
        <v>443</v>
      </c>
      <c r="V81" s="100">
        <v>0.60115523568433704</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14.973985581017583</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11035948</v>
      </c>
      <c r="AL82" s="99" t="s">
        <v>440</v>
      </c>
    </row>
    <row r="83" spans="1:38" ht="26.25" customHeight="1" thickBot="1" x14ac:dyDescent="0.3">
      <c r="A83" s="40" t="s">
        <v>53</v>
      </c>
      <c r="B83" s="51" t="s">
        <v>209</v>
      </c>
      <c r="C83" s="52" t="s">
        <v>210</v>
      </c>
      <c r="D83" s="42"/>
      <c r="E83" s="100">
        <v>5.7622999999999994E-2</v>
      </c>
      <c r="F83" s="100">
        <v>7.7723459625041541E-2</v>
      </c>
      <c r="G83" s="100">
        <v>7.2497999999999993E-2</v>
      </c>
      <c r="H83" s="100" t="s">
        <v>444</v>
      </c>
      <c r="I83" s="100">
        <v>1.2743400400060386E-2</v>
      </c>
      <c r="J83" s="100">
        <v>7.4685120150752918E-2</v>
      </c>
      <c r="K83" s="100">
        <v>0.37944526645911358</v>
      </c>
      <c r="L83" s="100">
        <v>5.5217706888748214E-4</v>
      </c>
      <c r="M83" s="100">
        <v>0.17463300000000001</v>
      </c>
      <c r="N83" s="100" t="s">
        <v>444</v>
      </c>
      <c r="O83" s="100" t="s">
        <v>444</v>
      </c>
      <c r="P83" s="100" t="s">
        <v>444</v>
      </c>
      <c r="Q83" s="100" t="s">
        <v>444</v>
      </c>
      <c r="R83" s="100" t="s">
        <v>444</v>
      </c>
      <c r="S83" s="100" t="s">
        <v>444</v>
      </c>
      <c r="T83" s="100" t="s">
        <v>444</v>
      </c>
      <c r="U83" s="100" t="s">
        <v>444</v>
      </c>
      <c r="V83" s="100" t="s">
        <v>444</v>
      </c>
      <c r="W83" s="100">
        <v>1.8919390000000001E-2</v>
      </c>
      <c r="X83" s="100">
        <v>5.4168624999999997E-4</v>
      </c>
      <c r="Y83" s="100">
        <v>1.0808153500000001E-2</v>
      </c>
      <c r="Z83" s="100">
        <v>1.4819875534969999E-2</v>
      </c>
      <c r="AA83" s="100">
        <v>3.5384778496999993E-4</v>
      </c>
      <c r="AB83" s="100">
        <v>2.6523563069900002E-2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6.2476500000000004E-2</v>
      </c>
      <c r="F85" s="100">
        <v>13.074951443408951</v>
      </c>
      <c r="G85" s="100">
        <v>4.9030000000000005E-4</v>
      </c>
      <c r="H85" s="100" t="s">
        <v>443</v>
      </c>
      <c r="I85" s="100" t="s">
        <v>444</v>
      </c>
      <c r="J85" s="100" t="s">
        <v>444</v>
      </c>
      <c r="K85" s="100" t="s">
        <v>444</v>
      </c>
      <c r="L85" s="100" t="s">
        <v>444</v>
      </c>
      <c r="M85" s="100">
        <v>4.1702999999999992E-3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2.0831139662</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0.84689046070299046</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1138854</v>
      </c>
      <c r="AL87" s="29" t="s">
        <v>217</v>
      </c>
    </row>
    <row r="88" spans="1:38" ht="26.25" customHeight="1" thickBot="1" x14ac:dyDescent="0.3">
      <c r="A88" s="40" t="s">
        <v>206</v>
      </c>
      <c r="B88" s="46" t="s">
        <v>220</v>
      </c>
      <c r="C88" s="50" t="s">
        <v>221</v>
      </c>
      <c r="D88" s="42"/>
      <c r="E88" s="100">
        <v>1.5740000000000001E-3</v>
      </c>
      <c r="F88" s="100">
        <v>5.2455504028756827</v>
      </c>
      <c r="G88" s="100">
        <v>3.2899999999999997E-4</v>
      </c>
      <c r="H88" s="100">
        <v>3.1700000000000001E-3</v>
      </c>
      <c r="I88" s="100" t="s">
        <v>444</v>
      </c>
      <c r="J88" s="100" t="s">
        <v>444</v>
      </c>
      <c r="K88" s="100" t="s">
        <v>444</v>
      </c>
      <c r="L88" s="100" t="s">
        <v>444</v>
      </c>
      <c r="M88" s="100">
        <v>1.4619E-2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1.8401999999999991E-2</v>
      </c>
      <c r="F89" s="100">
        <v>2.893797490261</v>
      </c>
      <c r="G89" s="100">
        <v>3.0330000000000001E-3</v>
      </c>
      <c r="H89" s="100" t="s">
        <v>443</v>
      </c>
      <c r="I89" s="100" t="s">
        <v>444</v>
      </c>
      <c r="J89" s="100" t="s">
        <v>444</v>
      </c>
      <c r="K89" s="100" t="s">
        <v>444</v>
      </c>
      <c r="L89" s="100" t="s">
        <v>444</v>
      </c>
      <c r="M89" s="100">
        <v>1.5467999999999999E-2</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2.564308014571</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3.4009499999999998E-3</v>
      </c>
      <c r="Y90" s="100">
        <v>1.71667E-3</v>
      </c>
      <c r="Z90" s="100">
        <v>1.71667E-3</v>
      </c>
      <c r="AA90" s="100">
        <v>1.71667E-3</v>
      </c>
      <c r="AB90" s="100">
        <v>8.5509599999999998E-3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3.692380276825289E-2</v>
      </c>
      <c r="F91" s="100">
        <v>0.11534110553618145</v>
      </c>
      <c r="G91" s="100">
        <v>1.6088495188958749E-2</v>
      </c>
      <c r="H91" s="100">
        <v>0.19263393182164087</v>
      </c>
      <c r="I91" s="100">
        <v>0.61593496833988914</v>
      </c>
      <c r="J91" s="100">
        <v>0.68040748902757286</v>
      </c>
      <c r="K91" s="100">
        <v>0.69372392123713755</v>
      </c>
      <c r="L91" s="100">
        <v>2.4576385942962345E-3</v>
      </c>
      <c r="M91" s="100">
        <v>1.1286782354525406</v>
      </c>
      <c r="N91" s="100">
        <v>1.5537969815809611</v>
      </c>
      <c r="O91" s="100">
        <v>0.1818341470150685</v>
      </c>
      <c r="P91" s="100">
        <v>2.9446103051323485E-3</v>
      </c>
      <c r="Q91" s="100">
        <v>2.7607243485770821E-3</v>
      </c>
      <c r="R91" s="100">
        <v>0.32586171318835749</v>
      </c>
      <c r="S91" s="100">
        <v>12.875659390264712</v>
      </c>
      <c r="T91" s="100">
        <v>0.6012527519882116</v>
      </c>
      <c r="U91" s="100">
        <v>6.9776811600421554E-2</v>
      </c>
      <c r="V91" s="100">
        <v>7.448159174571181</v>
      </c>
      <c r="W91" s="100">
        <v>2.0227458325657319E-3</v>
      </c>
      <c r="X91" s="100">
        <v>2.2452473331479629E-3</v>
      </c>
      <c r="Y91" s="100">
        <v>9.1023540525457958E-4</v>
      </c>
      <c r="Z91" s="100">
        <v>9.1023540525457958E-4</v>
      </c>
      <c r="AA91" s="100">
        <v>9.1023540525457958E-4</v>
      </c>
      <c r="AB91" s="100">
        <v>4.9759535491117005E-3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1.423E-2</v>
      </c>
      <c r="F92" s="100">
        <v>0.76102639999999999</v>
      </c>
      <c r="G92" s="100">
        <v>6.0000000000000001E-3</v>
      </c>
      <c r="H92" s="100" t="s">
        <v>443</v>
      </c>
      <c r="I92" s="100" t="s">
        <v>445</v>
      </c>
      <c r="J92" s="100" t="s">
        <v>445</v>
      </c>
      <c r="K92" s="100" t="s">
        <v>443</v>
      </c>
      <c r="L92" s="100" t="s">
        <v>443</v>
      </c>
      <c r="M92" s="100">
        <v>6.6840700000000003E-3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352.16399999999999</v>
      </c>
      <c r="AL92" s="29" t="s">
        <v>229</v>
      </c>
    </row>
    <row r="93" spans="1:38" ht="26.25" customHeight="1" thickBot="1" x14ac:dyDescent="0.3">
      <c r="A93" s="40" t="s">
        <v>53</v>
      </c>
      <c r="B93" s="44" t="s">
        <v>230</v>
      </c>
      <c r="C93" s="41" t="s">
        <v>403</v>
      </c>
      <c r="D93" s="47"/>
      <c r="E93" s="100">
        <v>6.8001263229999998E-2</v>
      </c>
      <c r="F93" s="100">
        <v>3.2617726984439179</v>
      </c>
      <c r="G93" s="100">
        <v>2.3264E-2</v>
      </c>
      <c r="H93" s="100" t="s">
        <v>443</v>
      </c>
      <c r="I93" s="100">
        <v>2.3991494935731078E-2</v>
      </c>
      <c r="J93" s="100">
        <v>7.0534424409288407E-2</v>
      </c>
      <c r="K93" s="100">
        <v>0.1735829518280512</v>
      </c>
      <c r="L93" s="100">
        <v>7.3035802840000001E-7</v>
      </c>
      <c r="M93" s="100">
        <v>0.11035737110999999</v>
      </c>
      <c r="N93" s="100" t="s">
        <v>443</v>
      </c>
      <c r="O93" s="100" t="s">
        <v>444</v>
      </c>
      <c r="P93" s="100" t="s">
        <v>443</v>
      </c>
      <c r="Q93" s="100" t="s">
        <v>444</v>
      </c>
      <c r="R93" s="100" t="s">
        <v>444</v>
      </c>
      <c r="S93" s="100" t="s">
        <v>444</v>
      </c>
      <c r="T93" s="100" t="s">
        <v>444</v>
      </c>
      <c r="U93" s="100" t="s">
        <v>444</v>
      </c>
      <c r="V93" s="100" t="s">
        <v>444</v>
      </c>
      <c r="W93" s="100">
        <v>1.956316E-3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0.52905800000000003</v>
      </c>
      <c r="F95" s="100" t="s">
        <v>444</v>
      </c>
      <c r="G95" s="100" t="s">
        <v>443</v>
      </c>
      <c r="H95" s="100" t="s">
        <v>443</v>
      </c>
      <c r="I95" s="100" t="s">
        <v>445</v>
      </c>
      <c r="J95" s="100" t="s">
        <v>445</v>
      </c>
      <c r="K95" s="100" t="s">
        <v>445</v>
      </c>
      <c r="L95" s="100" t="s">
        <v>443</v>
      </c>
      <c r="M95" s="100">
        <v>0.44932900000000003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23.852588124859999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6.2732999999999997E-2</v>
      </c>
      <c r="F98" s="100" t="s">
        <v>443</v>
      </c>
      <c r="G98" s="100" t="s">
        <v>443</v>
      </c>
      <c r="H98" s="100">
        <v>5.5780000000000001E-4</v>
      </c>
      <c r="I98" s="100">
        <v>7.4693570799999998E-2</v>
      </c>
      <c r="J98" s="100">
        <v>7.8919610400000006E-2</v>
      </c>
      <c r="K98" s="100">
        <v>9.0312960000000012E-2</v>
      </c>
      <c r="L98" s="100">
        <v>2.0914199824000003E-4</v>
      </c>
      <c r="M98" s="100" t="s">
        <v>443</v>
      </c>
      <c r="N98" s="100">
        <v>0.246</v>
      </c>
      <c r="O98" s="100">
        <v>1.2199999999999999E-2</v>
      </c>
      <c r="P98" s="100">
        <v>7.0000000000000001E-3</v>
      </c>
      <c r="Q98" s="100">
        <v>1.2E-2</v>
      </c>
      <c r="R98" s="100">
        <v>5.9050999999999999E-2</v>
      </c>
      <c r="S98" s="100">
        <v>2.1000000000000001E-2</v>
      </c>
      <c r="T98" s="100">
        <v>1.6230999999999999E-2</v>
      </c>
      <c r="U98" s="100" t="s">
        <v>443</v>
      </c>
      <c r="V98" s="100">
        <v>0.21899999999999997</v>
      </c>
      <c r="W98" s="100">
        <v>0.166749852</v>
      </c>
      <c r="X98" s="100">
        <v>2.687636E-9</v>
      </c>
      <c r="Y98" s="100" t="s">
        <v>443</v>
      </c>
      <c r="Z98" s="100">
        <v>2.687636E-9</v>
      </c>
      <c r="AA98" s="100">
        <v>2.687636E-9</v>
      </c>
      <c r="AB98" s="100">
        <v>8.0629069999999993E-9</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0.15818836557574614</v>
      </c>
      <c r="F99" s="100">
        <v>6.7735945457627178</v>
      </c>
      <c r="G99" s="100" t="s">
        <v>444</v>
      </c>
      <c r="H99" s="100">
        <v>5.8956408827801674</v>
      </c>
      <c r="I99" s="100">
        <v>5.3075350686680692E-2</v>
      </c>
      <c r="J99" s="100">
        <v>9.3342075191728865E-2</v>
      </c>
      <c r="K99" s="100">
        <v>0.20446360613426329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456.39262411385533</v>
      </c>
      <c r="AL99" s="29" t="s">
        <v>243</v>
      </c>
    </row>
    <row r="100" spans="1:38" ht="26.25" customHeight="1" thickBot="1" x14ac:dyDescent="0.3">
      <c r="A100" s="40" t="s">
        <v>241</v>
      </c>
      <c r="B100" s="40" t="s">
        <v>244</v>
      </c>
      <c r="C100" s="41" t="s">
        <v>406</v>
      </c>
      <c r="D100" s="54"/>
      <c r="E100" s="100">
        <v>0.56671420767539527</v>
      </c>
      <c r="F100" s="100">
        <v>13.496691271761266</v>
      </c>
      <c r="G100" s="100" t="s">
        <v>444</v>
      </c>
      <c r="H100" s="100">
        <v>13.265020309520569</v>
      </c>
      <c r="I100" s="100">
        <v>0.12176981791248671</v>
      </c>
      <c r="J100" s="100">
        <v>0.19961934880800936</v>
      </c>
      <c r="K100" s="100">
        <v>0.43582345635560293</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2048.0038112595607</v>
      </c>
      <c r="AL100" s="29" t="s">
        <v>243</v>
      </c>
    </row>
    <row r="101" spans="1:38" ht="26.25" customHeight="1" thickBot="1" x14ac:dyDescent="0.3">
      <c r="A101" s="40" t="s">
        <v>241</v>
      </c>
      <c r="B101" s="40" t="s">
        <v>245</v>
      </c>
      <c r="C101" s="41" t="s">
        <v>246</v>
      </c>
      <c r="D101" s="54"/>
      <c r="E101" s="100">
        <v>1.5380626625012164E-3</v>
      </c>
      <c r="F101" s="100">
        <v>2.9676700136281077E-2</v>
      </c>
      <c r="G101" s="100" t="s">
        <v>444</v>
      </c>
      <c r="H101" s="100">
        <v>7.464378912387451E-2</v>
      </c>
      <c r="I101" s="100">
        <v>1.7010354099687376E-3</v>
      </c>
      <c r="J101" s="100">
        <v>5.1030962299062127E-3</v>
      </c>
      <c r="K101" s="100">
        <v>1.1907227869781163E-2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106.37277049843688</v>
      </c>
      <c r="AL101" s="29" t="s">
        <v>243</v>
      </c>
    </row>
    <row r="102" spans="1:38" ht="26.25" customHeight="1" thickBot="1" x14ac:dyDescent="0.3">
      <c r="A102" s="40" t="s">
        <v>241</v>
      </c>
      <c r="B102" s="40" t="s">
        <v>247</v>
      </c>
      <c r="C102" s="41" t="s">
        <v>384</v>
      </c>
      <c r="D102" s="54"/>
      <c r="E102" s="100">
        <v>4.8229589277339051E-2</v>
      </c>
      <c r="F102" s="100">
        <v>1.5604971866008424</v>
      </c>
      <c r="G102" s="100" t="s">
        <v>444</v>
      </c>
      <c r="H102" s="100">
        <v>17.202895538188557</v>
      </c>
      <c r="I102" s="100">
        <v>4.2627080674978536E-2</v>
      </c>
      <c r="J102" s="100">
        <v>0.62587388495781082</v>
      </c>
      <c r="K102" s="100">
        <v>4.1252026570201146</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6676.0534982418094</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5.1473346911501665E-4</v>
      </c>
      <c r="F104" s="100">
        <v>2.1737413125794934E-2</v>
      </c>
      <c r="G104" s="100" t="s">
        <v>444</v>
      </c>
      <c r="H104" s="100">
        <v>4.7197229164995524E-2</v>
      </c>
      <c r="I104" s="100">
        <v>2.1289568360126257E-4</v>
      </c>
      <c r="J104" s="100">
        <v>7.0552935080378781E-4</v>
      </c>
      <c r="K104" s="100">
        <v>1.646245151875505E-3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34.83683918006313</v>
      </c>
      <c r="AL104" s="29" t="s">
        <v>243</v>
      </c>
    </row>
    <row r="105" spans="1:38" ht="26.25" customHeight="1" thickBot="1" x14ac:dyDescent="0.3">
      <c r="A105" s="40" t="s">
        <v>241</v>
      </c>
      <c r="B105" s="40" t="s">
        <v>252</v>
      </c>
      <c r="C105" s="41" t="s">
        <v>253</v>
      </c>
      <c r="D105" s="54"/>
      <c r="E105" s="100">
        <v>1.890271782054553E-2</v>
      </c>
      <c r="F105" s="100">
        <v>0.44914755005103779</v>
      </c>
      <c r="G105" s="100" t="s">
        <v>444</v>
      </c>
      <c r="H105" s="100">
        <v>0.3188281204890635</v>
      </c>
      <c r="I105" s="100">
        <v>7.4747708404984152E-3</v>
      </c>
      <c r="J105" s="100">
        <v>1.1771591320783223E-2</v>
      </c>
      <c r="K105" s="100">
        <v>2.5602282881708849E-2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63.199006003560108</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4.4226920379881851E-2</v>
      </c>
      <c r="F107" s="100">
        <v>1.7018292048921686</v>
      </c>
      <c r="G107" s="100" t="s">
        <v>444</v>
      </c>
      <c r="H107" s="100">
        <v>1.4280698362398998</v>
      </c>
      <c r="I107" s="100">
        <v>2.1649063688948516E-2</v>
      </c>
      <c r="J107" s="100">
        <v>0.37653422151931354</v>
      </c>
      <c r="K107" s="100">
        <v>1.7885375522167395</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10314.116362982841</v>
      </c>
      <c r="AL107" s="29" t="s">
        <v>243</v>
      </c>
    </row>
    <row r="108" spans="1:38" ht="26.25" customHeight="1" thickBot="1" x14ac:dyDescent="0.3">
      <c r="A108" s="40" t="s">
        <v>241</v>
      </c>
      <c r="B108" s="40" t="s">
        <v>257</v>
      </c>
      <c r="C108" s="41" t="s">
        <v>378</v>
      </c>
      <c r="D108" s="54"/>
      <c r="E108" s="100">
        <v>0.53721418696449774</v>
      </c>
      <c r="F108" s="100">
        <v>2.4876774153706607</v>
      </c>
      <c r="G108" s="100" t="s">
        <v>444</v>
      </c>
      <c r="H108" s="100">
        <v>3.2258656605321772</v>
      </c>
      <c r="I108" s="100">
        <v>4.0523030484641863E-2</v>
      </c>
      <c r="J108" s="100">
        <v>0.53235339284641858</v>
      </c>
      <c r="K108" s="100">
        <v>1.0647067856928372</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23034.050142320932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8.0444804346313254E-3</v>
      </c>
      <c r="F110" s="100">
        <v>0.33190154660688959</v>
      </c>
      <c r="G110" s="100" t="s">
        <v>444</v>
      </c>
      <c r="H110" s="100">
        <v>0.20046465505649996</v>
      </c>
      <c r="I110" s="100">
        <v>1.8258244811515379E-2</v>
      </c>
      <c r="J110" s="100">
        <v>8.7291345097454925E-2</v>
      </c>
      <c r="K110" s="100">
        <v>8.7291732236220831E-2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678.75034274106383</v>
      </c>
      <c r="AL110" s="29" t="s">
        <v>243</v>
      </c>
    </row>
    <row r="111" spans="1:38" ht="26.25" customHeight="1" thickBot="1" x14ac:dyDescent="0.3">
      <c r="A111" s="40" t="s">
        <v>241</v>
      </c>
      <c r="B111" s="40" t="s">
        <v>260</v>
      </c>
      <c r="C111" s="41" t="s">
        <v>374</v>
      </c>
      <c r="D111" s="54"/>
      <c r="E111" s="100">
        <v>6.379899999999999E-5</v>
      </c>
      <c r="F111" s="100">
        <v>8.5064659000000001E-2</v>
      </c>
      <c r="G111" s="100" t="s">
        <v>444</v>
      </c>
      <c r="H111" s="100">
        <v>5.1271132999999997E-2</v>
      </c>
      <c r="I111" s="100">
        <v>1.814358E-4</v>
      </c>
      <c r="J111" s="100">
        <v>3.4559199999999998E-4</v>
      </c>
      <c r="K111" s="100">
        <v>7.7758199999999997E-4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63.798999999999999</v>
      </c>
      <c r="AL111" s="29" t="s">
        <v>243</v>
      </c>
    </row>
    <row r="112" spans="1:38" ht="26.25" customHeight="1" thickBot="1" x14ac:dyDescent="0.3">
      <c r="A112" s="40" t="s">
        <v>261</v>
      </c>
      <c r="B112" s="40" t="s">
        <v>262</v>
      </c>
      <c r="C112" s="41" t="s">
        <v>263</v>
      </c>
      <c r="D112" s="42"/>
      <c r="E112" s="100">
        <v>5.6447442587406256</v>
      </c>
      <c r="F112" s="100" t="s">
        <v>444</v>
      </c>
      <c r="G112" s="100" t="s">
        <v>444</v>
      </c>
      <c r="H112" s="100">
        <v>4.9977678330479947</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141118606.94851565</v>
      </c>
      <c r="AL112" s="29" t="s">
        <v>416</v>
      </c>
    </row>
    <row r="113" spans="1:38" ht="26.25" customHeight="1" thickBot="1" x14ac:dyDescent="0.3">
      <c r="A113" s="40" t="s">
        <v>261</v>
      </c>
      <c r="B113" s="55" t="s">
        <v>264</v>
      </c>
      <c r="C113" s="56" t="s">
        <v>265</v>
      </c>
      <c r="D113" s="42"/>
      <c r="E113" s="100">
        <v>6.2941850644394268</v>
      </c>
      <c r="F113" s="100">
        <v>1.429234949399504</v>
      </c>
      <c r="G113" s="100" t="s">
        <v>444</v>
      </c>
      <c r="H113" s="100">
        <v>14.006044296456507</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113053065.35454604</v>
      </c>
      <c r="AL113" s="97" t="s">
        <v>432</v>
      </c>
    </row>
    <row r="114" spans="1:38" ht="26.25" customHeight="1" thickBot="1" x14ac:dyDescent="0.3">
      <c r="A114" s="40" t="s">
        <v>261</v>
      </c>
      <c r="B114" s="55" t="s">
        <v>266</v>
      </c>
      <c r="C114" s="56" t="s">
        <v>385</v>
      </c>
      <c r="D114" s="42"/>
      <c r="E114" s="100">
        <v>3.8679400000000003E-2</v>
      </c>
      <c r="F114" s="100" t="s">
        <v>444</v>
      </c>
      <c r="G114" s="100" t="s">
        <v>444</v>
      </c>
      <c r="H114" s="100">
        <v>1.9569939999999997E-2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966985.10999999987</v>
      </c>
      <c r="AL114" s="29" t="s">
        <v>410</v>
      </c>
    </row>
    <row r="115" spans="1:38" ht="26.25" customHeight="1" thickBot="1" x14ac:dyDescent="0.3">
      <c r="A115" s="40" t="s">
        <v>261</v>
      </c>
      <c r="B115" s="55" t="s">
        <v>267</v>
      </c>
      <c r="C115" s="56" t="s">
        <v>268</v>
      </c>
      <c r="D115" s="42"/>
      <c r="E115" s="100">
        <v>3.64732652E-2</v>
      </c>
      <c r="F115" s="100" t="s">
        <v>444</v>
      </c>
      <c r="G115" s="100" t="s">
        <v>444</v>
      </c>
      <c r="H115" s="100">
        <v>3.70063604E-2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911831.71249916649</v>
      </c>
      <c r="AL115" s="29" t="s">
        <v>410</v>
      </c>
    </row>
    <row r="116" spans="1:38" ht="26.25" customHeight="1" thickBot="1" x14ac:dyDescent="0.3">
      <c r="A116" s="40" t="s">
        <v>261</v>
      </c>
      <c r="B116" s="40" t="s">
        <v>269</v>
      </c>
      <c r="C116" s="46" t="s">
        <v>407</v>
      </c>
      <c r="D116" s="42"/>
      <c r="E116" s="100" t="s">
        <v>445</v>
      </c>
      <c r="F116" s="100">
        <v>5.45985810061047E-2</v>
      </c>
      <c r="G116" s="100" t="s">
        <v>444</v>
      </c>
      <c r="H116" s="100">
        <v>7.2202938197300455</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71303298.479990393</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7.3328580501810209E-2</v>
      </c>
      <c r="J119" s="100">
        <v>1.3153294232920154</v>
      </c>
      <c r="K119" s="100">
        <v>1.3153294232920154</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1332295.4149873173</v>
      </c>
      <c r="AL119" s="29" t="s">
        <v>410</v>
      </c>
    </row>
    <row r="120" spans="1:38" ht="26.25" customHeight="1" thickBot="1" x14ac:dyDescent="0.3">
      <c r="A120" s="40" t="s">
        <v>261</v>
      </c>
      <c r="B120" s="40" t="s">
        <v>275</v>
      </c>
      <c r="C120" s="41" t="s">
        <v>276</v>
      </c>
      <c r="D120" s="42"/>
      <c r="E120" s="100" t="s">
        <v>444</v>
      </c>
      <c r="F120" s="100" t="s">
        <v>444</v>
      </c>
      <c r="G120" s="100" t="s">
        <v>444</v>
      </c>
      <c r="H120" s="100">
        <v>0.60939729269999998</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25.293866999999995</v>
      </c>
      <c r="AL120" s="97" t="s">
        <v>433</v>
      </c>
    </row>
    <row r="121" spans="1:38" ht="26.25" customHeight="1" thickBot="1" x14ac:dyDescent="0.3">
      <c r="A121" s="40" t="s">
        <v>261</v>
      </c>
      <c r="B121" s="40" t="s">
        <v>277</v>
      </c>
      <c r="C121" s="46" t="s">
        <v>278</v>
      </c>
      <c r="D121" s="43"/>
      <c r="E121" s="100" t="s">
        <v>444</v>
      </c>
      <c r="F121" s="100">
        <v>1.1911085746890908</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1385009.9749873145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v>5.0590000000000001E-3</v>
      </c>
      <c r="F125" s="100">
        <v>0.72366666570000004</v>
      </c>
      <c r="G125" s="100">
        <v>1.8900000000000001E-4</v>
      </c>
      <c r="H125" s="100" t="s">
        <v>443</v>
      </c>
      <c r="I125" s="100">
        <v>1.9882390505E-5</v>
      </c>
      <c r="J125" s="100">
        <v>1.3301040971499999E-4</v>
      </c>
      <c r="K125" s="100">
        <v>2.8154899405500005E-4</v>
      </c>
      <c r="L125" s="100" t="s">
        <v>443</v>
      </c>
      <c r="M125" s="100">
        <v>8.8459999999999997E-3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995.04152399999998</v>
      </c>
      <c r="AL125" s="29" t="s">
        <v>421</v>
      </c>
    </row>
    <row r="126" spans="1:38" ht="26.25" customHeight="1" thickBot="1" x14ac:dyDescent="0.3">
      <c r="A126" s="40" t="s">
        <v>286</v>
      </c>
      <c r="B126" s="40" t="s">
        <v>289</v>
      </c>
      <c r="C126" s="41" t="s">
        <v>290</v>
      </c>
      <c r="D126" s="42"/>
      <c r="E126" s="100" t="s">
        <v>443</v>
      </c>
      <c r="F126" s="100">
        <v>2.4785976970000002E-2</v>
      </c>
      <c r="G126" s="100" t="s">
        <v>444</v>
      </c>
      <c r="H126" s="100">
        <v>0.36883716816000001</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1536.819534</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3.6146899999999998E-3</v>
      </c>
      <c r="F128" s="100">
        <v>1.14433E-3</v>
      </c>
      <c r="G128" s="100">
        <v>2.0856799999999999E-3</v>
      </c>
      <c r="H128" s="100">
        <v>7.2200000000000007E-5</v>
      </c>
      <c r="I128" s="100">
        <v>1.3772E-4</v>
      </c>
      <c r="J128" s="100">
        <v>1.3772E-4</v>
      </c>
      <c r="K128" s="100">
        <v>1.3772E-4</v>
      </c>
      <c r="L128" s="100">
        <v>4.8300000000000003E-6</v>
      </c>
      <c r="M128" s="100">
        <v>3.8121299999999999E-3</v>
      </c>
      <c r="N128" s="100">
        <v>1.6480799999999999E-3</v>
      </c>
      <c r="O128" s="100">
        <v>2.1432999999999999E-4</v>
      </c>
      <c r="P128" s="100">
        <v>1.8068000000000001E-4</v>
      </c>
      <c r="Q128" s="100">
        <v>2.1432999999999999E-4</v>
      </c>
      <c r="R128" s="100">
        <v>1.05437E-3</v>
      </c>
      <c r="S128" s="100">
        <v>3.3616799999999997E-3</v>
      </c>
      <c r="T128" s="100">
        <v>6.3843999999999999E-4</v>
      </c>
      <c r="U128" s="100">
        <v>2.7493E-4</v>
      </c>
      <c r="V128" s="100">
        <v>2.305687E-2</v>
      </c>
      <c r="W128" s="100">
        <v>9.9526999999999992E-4</v>
      </c>
      <c r="X128" s="100">
        <v>1.0584E-7</v>
      </c>
      <c r="Y128" s="100">
        <v>2.2553999999999999E-7</v>
      </c>
      <c r="Z128" s="100">
        <v>1.1969999999999999E-7</v>
      </c>
      <c r="AA128" s="100">
        <v>1.4616000000000001E-7</v>
      </c>
      <c r="AB128" s="100">
        <v>5.9724000000000002E-7</v>
      </c>
      <c r="AC128" s="100">
        <v>5.6999999999999998E-4</v>
      </c>
      <c r="AD128" s="100">
        <v>4.9899999999999996E-3</v>
      </c>
      <c r="AE128" s="101"/>
      <c r="AF128" s="100" t="s">
        <v>444</v>
      </c>
      <c r="AG128" s="100" t="s">
        <v>444</v>
      </c>
      <c r="AH128" s="100" t="s">
        <v>444</v>
      </c>
      <c r="AI128" s="100" t="s">
        <v>444</v>
      </c>
      <c r="AJ128" s="100" t="s">
        <v>444</v>
      </c>
      <c r="AK128" s="100">
        <v>12.6</v>
      </c>
      <c r="AL128" s="29" t="s">
        <v>298</v>
      </c>
    </row>
    <row r="129" spans="1:38" ht="26.25" customHeight="1" thickBot="1" x14ac:dyDescent="0.3">
      <c r="A129" s="40" t="s">
        <v>286</v>
      </c>
      <c r="B129" s="44" t="s">
        <v>296</v>
      </c>
      <c r="C129" s="52" t="s">
        <v>297</v>
      </c>
      <c r="D129" s="42"/>
      <c r="E129" s="100">
        <v>0.55517759999999994</v>
      </c>
      <c r="F129" s="100">
        <v>0.16994685187200001</v>
      </c>
      <c r="G129" s="100">
        <v>2.6748800000000001E-3</v>
      </c>
      <c r="H129" s="100">
        <v>8.9999999999999992E-5</v>
      </c>
      <c r="I129" s="100">
        <v>2.8079776633815771E-2</v>
      </c>
      <c r="J129" s="100">
        <v>2.8455216633815769E-2</v>
      </c>
      <c r="K129" s="100">
        <v>2.9610000000000001E-2</v>
      </c>
      <c r="L129" s="100">
        <v>2.1225093307052609E-2</v>
      </c>
      <c r="M129" s="100">
        <v>0.7798349</v>
      </c>
      <c r="N129" s="100">
        <v>1.6999999999999999E-3</v>
      </c>
      <c r="O129" s="100">
        <v>1.4E-3</v>
      </c>
      <c r="P129" s="100">
        <v>5.3E-3</v>
      </c>
      <c r="Q129" s="100">
        <v>2.8E-3</v>
      </c>
      <c r="R129" s="100">
        <v>1.83E-2</v>
      </c>
      <c r="S129" s="100">
        <v>4.1000000000000003E-3</v>
      </c>
      <c r="T129" s="100">
        <v>1.1089999999999999E-2</v>
      </c>
      <c r="U129" s="100">
        <v>2.0894870000000001E-3</v>
      </c>
      <c r="V129" s="100">
        <v>5.7768170000000001E-3</v>
      </c>
      <c r="W129" s="100">
        <v>0.16418595</v>
      </c>
      <c r="X129" s="100" t="s">
        <v>443</v>
      </c>
      <c r="Y129" s="100" t="s">
        <v>443</v>
      </c>
      <c r="Z129" s="100" t="s">
        <v>443</v>
      </c>
      <c r="AA129" s="100" t="s">
        <v>443</v>
      </c>
      <c r="AB129" s="100" t="s">
        <v>443</v>
      </c>
      <c r="AC129" s="100">
        <v>1.1973610000000001</v>
      </c>
      <c r="AD129" s="100" t="s">
        <v>443</v>
      </c>
      <c r="AE129" s="101"/>
      <c r="AF129" s="100" t="s">
        <v>444</v>
      </c>
      <c r="AG129" s="100" t="s">
        <v>444</v>
      </c>
      <c r="AH129" s="100" t="s">
        <v>444</v>
      </c>
      <c r="AI129" s="100" t="s">
        <v>444</v>
      </c>
      <c r="AJ129" s="100" t="s">
        <v>444</v>
      </c>
      <c r="AK129" s="100">
        <v>25.530670000000001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1.5527325E-2</v>
      </c>
      <c r="F133" s="100">
        <v>2.4467299999999999E-4</v>
      </c>
      <c r="G133" s="100">
        <v>2.1267730000000002E-3</v>
      </c>
      <c r="H133" s="100" t="s">
        <v>443</v>
      </c>
      <c r="I133" s="100">
        <v>8.4155376303030201E-4</v>
      </c>
      <c r="J133" s="100">
        <v>8.4155376303030201E-4</v>
      </c>
      <c r="K133" s="100">
        <v>9.1420662303030203E-4</v>
      </c>
      <c r="L133" s="100" t="s">
        <v>443</v>
      </c>
      <c r="M133" s="100">
        <v>2.6349400000000001E-3</v>
      </c>
      <c r="N133" s="100">
        <v>5.6519953E-4</v>
      </c>
      <c r="O133" s="100">
        <v>9.4674530000000005E-5</v>
      </c>
      <c r="P133" s="100">
        <v>3.6580390817525996E-2</v>
      </c>
      <c r="Q133" s="100">
        <v>2.5615011000000001E-4</v>
      </c>
      <c r="R133" s="100">
        <v>2.5521756E-4</v>
      </c>
      <c r="S133" s="100">
        <v>2.3394193000000001E-4</v>
      </c>
      <c r="T133" s="100">
        <v>3.2617182999999998E-4</v>
      </c>
      <c r="U133" s="100">
        <v>3.7227678000000003E-4</v>
      </c>
      <c r="V133" s="100">
        <v>3.01361812E-3</v>
      </c>
      <c r="W133" s="100">
        <v>3.0515070000000002E-3</v>
      </c>
      <c r="X133" s="100">
        <v>2.4843319999999997E-7</v>
      </c>
      <c r="Y133" s="100">
        <v>1.3570370999999999E-7</v>
      </c>
      <c r="Z133" s="100">
        <v>1.2120244000000001E-7</v>
      </c>
      <c r="AA133" s="100">
        <v>1.3156049E-7</v>
      </c>
      <c r="AB133" s="100">
        <v>6.3689984000000005E-7</v>
      </c>
      <c r="AC133" s="100">
        <v>2.8276500000000001E-3</v>
      </c>
      <c r="AD133" s="100">
        <v>7.7169100000000004E-3</v>
      </c>
      <c r="AE133" s="101"/>
      <c r="AF133" s="100" t="s">
        <v>444</v>
      </c>
      <c r="AG133" s="100" t="s">
        <v>444</v>
      </c>
      <c r="AH133" s="100" t="s">
        <v>444</v>
      </c>
      <c r="AI133" s="100" t="s">
        <v>444</v>
      </c>
      <c r="AJ133" s="100" t="s">
        <v>444</v>
      </c>
      <c r="AK133" s="100">
        <v>55681</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3.5071276423212498E-2</v>
      </c>
      <c r="F135" s="100">
        <v>1.356530503E-2</v>
      </c>
      <c r="G135" s="100">
        <v>1.2131573605513801E-3</v>
      </c>
      <c r="H135" s="100" t="s">
        <v>443</v>
      </c>
      <c r="I135" s="100">
        <v>4.6210266733729702E-2</v>
      </c>
      <c r="J135" s="100">
        <v>4.9739451782606497E-2</v>
      </c>
      <c r="K135" s="100">
        <v>5.11731832087126E-2</v>
      </c>
      <c r="L135" s="100">
        <v>1.9408312028166501E-2</v>
      </c>
      <c r="M135" s="100">
        <v>0.61573250399621304</v>
      </c>
      <c r="N135" s="100">
        <v>5.4040646060929997E-3</v>
      </c>
      <c r="O135" s="100">
        <v>1.1028703277739999E-3</v>
      </c>
      <c r="P135" s="100" t="s">
        <v>443</v>
      </c>
      <c r="Q135" s="100">
        <v>4.5217683438730002E-3</v>
      </c>
      <c r="R135" s="100">
        <v>1.10287032777E-4</v>
      </c>
      <c r="S135" s="100">
        <v>2.2057406555479999E-3</v>
      </c>
      <c r="T135" s="100" t="s">
        <v>443</v>
      </c>
      <c r="U135" s="100">
        <v>7.7200922944199995E-4</v>
      </c>
      <c r="V135" s="100">
        <v>0.19333316845877899</v>
      </c>
      <c r="W135" s="100">
        <v>7.0709256140000001</v>
      </c>
      <c r="X135" s="100">
        <v>9.7704689230000002E-3</v>
      </c>
      <c r="Y135" s="100">
        <v>1.287519134E-2</v>
      </c>
      <c r="Z135" s="100">
        <v>5.4048308360000004E-3</v>
      </c>
      <c r="AA135" s="100">
        <v>7.3919122880000002E-3</v>
      </c>
      <c r="AB135" s="100">
        <v>3.5442403390000002E-2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1.0497118491000001E-2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699807640.64892292</v>
      </c>
      <c r="AL136" s="98" t="s">
        <v>436</v>
      </c>
    </row>
    <row r="137" spans="1:38" ht="26.25" customHeight="1" thickBot="1" x14ac:dyDescent="0.3">
      <c r="A137" s="40" t="s">
        <v>286</v>
      </c>
      <c r="B137" s="40" t="s">
        <v>313</v>
      </c>
      <c r="C137" s="41" t="s">
        <v>314</v>
      </c>
      <c r="D137" s="42"/>
      <c r="E137" s="100">
        <v>4.0000000000000002E-4</v>
      </c>
      <c r="F137" s="100" t="s">
        <v>445</v>
      </c>
      <c r="G137" s="100" t="s">
        <v>443</v>
      </c>
      <c r="H137" s="100" t="s">
        <v>443</v>
      </c>
      <c r="I137" s="100" t="s">
        <v>444</v>
      </c>
      <c r="J137" s="100" t="s">
        <v>444</v>
      </c>
      <c r="K137" s="100" t="s">
        <v>444</v>
      </c>
      <c r="L137" s="100" t="s">
        <v>444</v>
      </c>
      <c r="M137" s="100">
        <v>1.1199999999999999E-3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1.5800000000000001E-5</v>
      </c>
      <c r="F139" s="100">
        <v>1.912053E-2</v>
      </c>
      <c r="G139" s="100">
        <v>3.9112000000000001E-2</v>
      </c>
      <c r="H139" s="100">
        <v>6.8799999999999992E-4</v>
      </c>
      <c r="I139" s="100">
        <v>0.73191063904662601</v>
      </c>
      <c r="J139" s="100">
        <v>0.73225263904662607</v>
      </c>
      <c r="K139" s="100">
        <v>0.73274650904662608</v>
      </c>
      <c r="L139" s="100">
        <v>5.2200000000000002E-5</v>
      </c>
      <c r="M139" s="100" t="s">
        <v>443</v>
      </c>
      <c r="N139" s="100">
        <v>1.9034544420574003E-2</v>
      </c>
      <c r="O139" s="100">
        <v>5.014532775339E-3</v>
      </c>
      <c r="P139" s="100">
        <v>4.9053727753389995E-3</v>
      </c>
      <c r="Q139" s="100">
        <v>7.5246029326750006E-3</v>
      </c>
      <c r="R139" s="100">
        <v>6.982481130103E-3</v>
      </c>
      <c r="S139" s="100">
        <v>1.717297274659E-2</v>
      </c>
      <c r="T139" s="100">
        <v>8.4263000000000003E-4</v>
      </c>
      <c r="U139" s="100">
        <v>8.1999999999999998E-4</v>
      </c>
      <c r="V139" s="100">
        <v>0.13464213</v>
      </c>
      <c r="W139" s="100">
        <v>7.3731146039999995</v>
      </c>
      <c r="X139" s="100">
        <v>2.6967999999999996E-7</v>
      </c>
      <c r="Y139" s="100">
        <v>4.7389999999999998E-7</v>
      </c>
      <c r="Z139" s="100">
        <v>3.6530000000000002E-7</v>
      </c>
      <c r="AA139" s="100">
        <v>3.8504000000000001E-7</v>
      </c>
      <c r="AB139" s="100">
        <v>1.4939199999999999E-6</v>
      </c>
      <c r="AC139" s="100" t="s">
        <v>444</v>
      </c>
      <c r="AD139" s="100" t="s">
        <v>444</v>
      </c>
      <c r="AE139" s="101"/>
      <c r="AF139" s="100" t="s">
        <v>444</v>
      </c>
      <c r="AG139" s="100" t="s">
        <v>444</v>
      </c>
      <c r="AH139" s="100" t="s">
        <v>444</v>
      </c>
      <c r="AI139" s="100" t="s">
        <v>444</v>
      </c>
      <c r="AJ139" s="100" t="s">
        <v>444</v>
      </c>
      <c r="AK139" s="100">
        <v>1118</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220.11318897384649</v>
      </c>
      <c r="F141" s="102">
        <f t="shared" ref="F141:AD141" si="0">SUM(F14:F140)</f>
        <v>129.8782428825875</v>
      </c>
      <c r="G141" s="102">
        <f t="shared" si="0"/>
        <v>47.450845349664661</v>
      </c>
      <c r="H141" s="102">
        <f t="shared" si="0"/>
        <v>73.554215788381455</v>
      </c>
      <c r="I141" s="102">
        <f t="shared" si="0"/>
        <v>24.968958615677394</v>
      </c>
      <c r="J141" s="102">
        <f t="shared" si="0"/>
        <v>33.781752599568037</v>
      </c>
      <c r="K141" s="102">
        <f t="shared" si="0"/>
        <v>50.450435254653286</v>
      </c>
      <c r="L141" s="102">
        <f t="shared" si="0"/>
        <v>5.3935901155229757</v>
      </c>
      <c r="M141" s="102">
        <f t="shared" si="0"/>
        <v>343.22152041292861</v>
      </c>
      <c r="N141" s="102">
        <f t="shared" si="0"/>
        <v>34.991646319973874</v>
      </c>
      <c r="O141" s="102">
        <f t="shared" si="0"/>
        <v>1.4664846027537044</v>
      </c>
      <c r="P141" s="102">
        <f t="shared" si="0"/>
        <v>1.2896986691752035</v>
      </c>
      <c r="Q141" s="102">
        <f t="shared" si="0"/>
        <v>1.5226533468346319</v>
      </c>
      <c r="R141" s="102">
        <f>SUM(R14:R140)</f>
        <v>13.73927743542418</v>
      </c>
      <c r="S141" s="102">
        <f t="shared" si="0"/>
        <v>97.262032157842199</v>
      </c>
      <c r="T141" s="102">
        <f t="shared" si="0"/>
        <v>7.0030280873497865</v>
      </c>
      <c r="U141" s="102">
        <f t="shared" si="0"/>
        <v>3.6372599188354284</v>
      </c>
      <c r="V141" s="102">
        <f t="shared" si="0"/>
        <v>98.806996344032143</v>
      </c>
      <c r="W141" s="102">
        <f t="shared" si="0"/>
        <v>47.338393629987955</v>
      </c>
      <c r="X141" s="102">
        <f t="shared" si="0"/>
        <v>4.2398374432020205</v>
      </c>
      <c r="Y141" s="102">
        <f t="shared" si="0"/>
        <v>3.9917850914246711</v>
      </c>
      <c r="Z141" s="102">
        <f t="shared" si="0"/>
        <v>1.99283578986381</v>
      </c>
      <c r="AA141" s="102">
        <f t="shared" si="0"/>
        <v>2.0778403637273466</v>
      </c>
      <c r="AB141" s="102">
        <f t="shared" si="0"/>
        <v>12.302298366668699</v>
      </c>
      <c r="AC141" s="102">
        <f t="shared" si="0"/>
        <v>15.878197537860057</v>
      </c>
      <c r="AD141" s="102">
        <f t="shared" si="0"/>
        <v>33.30161144166221</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45.871233415611016</v>
      </c>
      <c r="F143" s="100">
        <v>4.059538492550768</v>
      </c>
      <c r="G143" s="100">
        <v>6.313875964903308E-2</v>
      </c>
      <c r="H143" s="100">
        <v>0.81510286923367892</v>
      </c>
      <c r="I143" s="100">
        <v>1.7916147348715619</v>
      </c>
      <c r="J143" s="100">
        <v>1.7916147348715619</v>
      </c>
      <c r="K143" s="100">
        <v>1.7916147348715619</v>
      </c>
      <c r="L143" s="100">
        <v>1.4989944852528516</v>
      </c>
      <c r="M143" s="100">
        <v>37.114209337970451</v>
      </c>
      <c r="N143" s="100">
        <v>3.3247209843781621E-3</v>
      </c>
      <c r="O143" s="100">
        <v>3.7272589028140867E-4</v>
      </c>
      <c r="P143" s="100">
        <v>2.6929634418706647E-2</v>
      </c>
      <c r="Q143" s="100">
        <v>6.4481730095383564E-4</v>
      </c>
      <c r="R143" s="100">
        <v>3.5487650496151601E-2</v>
      </c>
      <c r="S143" s="100">
        <v>2.4074641723636995E-2</v>
      </c>
      <c r="T143" s="100">
        <v>3.0004207552603575E-3</v>
      </c>
      <c r="U143" s="100">
        <v>5.4418282134485437E-4</v>
      </c>
      <c r="V143" s="100">
        <v>9.4933873453804399E-2</v>
      </c>
      <c r="W143" s="100">
        <v>2.8065728000000001</v>
      </c>
      <c r="X143" s="100">
        <v>0.11288062885220002</v>
      </c>
      <c r="Y143" s="100">
        <v>0.12663388884179999</v>
      </c>
      <c r="Z143" s="100">
        <v>9.8871811104999999E-2</v>
      </c>
      <c r="AA143" s="100">
        <v>0.10677624439029999</v>
      </c>
      <c r="AB143" s="100">
        <v>0.44516257318929997</v>
      </c>
      <c r="AC143" s="100">
        <v>2.8065736999999999E-3</v>
      </c>
      <c r="AD143" s="100">
        <v>5.6156290000000002E-4</v>
      </c>
      <c r="AE143" s="108"/>
      <c r="AF143" s="100">
        <v>181655.28211651379</v>
      </c>
      <c r="AG143" s="100" t="s">
        <v>444</v>
      </c>
      <c r="AH143" s="100">
        <v>11.183601278099999</v>
      </c>
      <c r="AI143" s="100">
        <v>8059.9299990583004</v>
      </c>
      <c r="AJ143" s="100">
        <v>8.7439652973000008</v>
      </c>
      <c r="AK143" s="100" t="s">
        <v>444</v>
      </c>
      <c r="AL143" s="32" t="s">
        <v>49</v>
      </c>
    </row>
    <row r="144" spans="1:38" ht="26.25" customHeight="1" thickBot="1" x14ac:dyDescent="0.3">
      <c r="A144" s="65"/>
      <c r="B144" s="32" t="s">
        <v>346</v>
      </c>
      <c r="C144" s="66" t="s">
        <v>353</v>
      </c>
      <c r="D144" s="67" t="s">
        <v>279</v>
      </c>
      <c r="E144" s="100">
        <v>11.309692223698301</v>
      </c>
      <c r="F144" s="100">
        <v>0.9155886696707104</v>
      </c>
      <c r="G144" s="100">
        <v>1.3303517138975256E-2</v>
      </c>
      <c r="H144" s="100">
        <v>2.2492168504032215E-2</v>
      </c>
      <c r="I144" s="100">
        <v>0.61633273813141498</v>
      </c>
      <c r="J144" s="100">
        <v>0.61633273813141498</v>
      </c>
      <c r="K144" s="100">
        <v>0.61633273813141498</v>
      </c>
      <c r="L144" s="100">
        <v>0.50780873957525485</v>
      </c>
      <c r="M144" s="100">
        <v>5.5715071347094307</v>
      </c>
      <c r="N144" s="100">
        <v>4.4332418566660783E-4</v>
      </c>
      <c r="O144" s="100">
        <v>4.5154062868527877E-5</v>
      </c>
      <c r="P144" s="100">
        <v>4.5295668197304871E-3</v>
      </c>
      <c r="Q144" s="100">
        <v>8.825401498238801E-5</v>
      </c>
      <c r="R144" s="100">
        <v>7.107202008606775E-3</v>
      </c>
      <c r="S144" s="100">
        <v>4.7716608989079824E-3</v>
      </c>
      <c r="T144" s="100">
        <v>2.1142791279412756E-4</v>
      </c>
      <c r="U144" s="100">
        <v>8.619990422772028E-5</v>
      </c>
      <c r="V144" s="100">
        <v>1.5454359438349614E-2</v>
      </c>
      <c r="W144" s="100">
        <v>0.53264060000000002</v>
      </c>
      <c r="X144" s="100">
        <v>1.77625218875E-2</v>
      </c>
      <c r="Y144" s="100">
        <v>1.9913912143900002E-2</v>
      </c>
      <c r="Z144" s="100">
        <v>1.5611592751600002E-2</v>
      </c>
      <c r="AA144" s="100">
        <v>1.6569658308000002E-2</v>
      </c>
      <c r="AB144" s="100">
        <v>6.9857685091000002E-2</v>
      </c>
      <c r="AC144" s="100">
        <v>5.3263989999999999E-4</v>
      </c>
      <c r="AD144" s="100">
        <v>1.0706880000000001E-4</v>
      </c>
      <c r="AE144" s="108"/>
      <c r="AF144" s="100">
        <v>34192.467597791998</v>
      </c>
      <c r="AG144" s="100" t="s">
        <v>444</v>
      </c>
      <c r="AH144" s="100" t="s">
        <v>444</v>
      </c>
      <c r="AI144" s="100">
        <v>1521.4124355170002</v>
      </c>
      <c r="AJ144" s="100" t="s">
        <v>444</v>
      </c>
      <c r="AK144" s="100" t="s">
        <v>444</v>
      </c>
      <c r="AL144" s="32" t="s">
        <v>49</v>
      </c>
    </row>
    <row r="145" spans="1:38" ht="26.25" customHeight="1" thickBot="1" x14ac:dyDescent="0.3">
      <c r="A145" s="65"/>
      <c r="B145" s="32" t="s">
        <v>347</v>
      </c>
      <c r="C145" s="66" t="s">
        <v>354</v>
      </c>
      <c r="D145" s="67" t="s">
        <v>279</v>
      </c>
      <c r="E145" s="100">
        <v>42.307247422149473</v>
      </c>
      <c r="F145" s="100">
        <v>1.1419969548668354</v>
      </c>
      <c r="G145" s="100">
        <v>3.4048893584250672E-2</v>
      </c>
      <c r="H145" s="100">
        <v>5.5797749282378184E-2</v>
      </c>
      <c r="I145" s="100">
        <v>0.71631565231784777</v>
      </c>
      <c r="J145" s="100">
        <v>0.71631565231784777</v>
      </c>
      <c r="K145" s="100">
        <v>0.71631565231784777</v>
      </c>
      <c r="L145" s="100">
        <v>0.49558462264381775</v>
      </c>
      <c r="M145" s="100">
        <v>12.795062545742539</v>
      </c>
      <c r="N145" s="100">
        <v>1.0640963958950234E-3</v>
      </c>
      <c r="O145" s="100">
        <v>1.0641167875598922E-4</v>
      </c>
      <c r="P145" s="100">
        <v>1.1279000708607725E-2</v>
      </c>
      <c r="Q145" s="100">
        <v>2.1281825959576137E-4</v>
      </c>
      <c r="R145" s="100">
        <v>1.8088573265726042E-2</v>
      </c>
      <c r="S145" s="100">
        <v>1.212999845951505E-2</v>
      </c>
      <c r="T145" s="100">
        <v>4.2572318376721252E-4</v>
      </c>
      <c r="U145" s="100">
        <v>2.1281316167954436E-4</v>
      </c>
      <c r="V145" s="100">
        <v>3.8306216164831444E-2</v>
      </c>
      <c r="W145" s="100">
        <v>0.41434550000000003</v>
      </c>
      <c r="X145" s="100">
        <v>7.7217856624999994E-3</v>
      </c>
      <c r="Y145" s="100">
        <v>4.6759702070899994E-2</v>
      </c>
      <c r="Z145" s="100">
        <v>5.22507496534E-2</v>
      </c>
      <c r="AA145" s="100">
        <v>1.2011666588E-2</v>
      </c>
      <c r="AB145" s="100">
        <v>0.11874390397479999</v>
      </c>
      <c r="AC145" s="100">
        <v>2.959595E-4</v>
      </c>
      <c r="AD145" s="100">
        <v>6.034060000000001E-5</v>
      </c>
      <c r="AE145" s="108"/>
      <c r="AF145" s="100">
        <v>86454.598762377602</v>
      </c>
      <c r="AG145" s="100" t="s">
        <v>444</v>
      </c>
      <c r="AH145" s="100" t="s">
        <v>444</v>
      </c>
      <c r="AI145" s="100">
        <v>3847.3503141617002</v>
      </c>
      <c r="AJ145" s="100">
        <v>4.9029366152999998</v>
      </c>
      <c r="AK145" s="100" t="s">
        <v>444</v>
      </c>
      <c r="AL145" s="32" t="s">
        <v>49</v>
      </c>
    </row>
    <row r="146" spans="1:38" ht="26.25" customHeight="1" thickBot="1" x14ac:dyDescent="0.3">
      <c r="A146" s="65"/>
      <c r="B146" s="32" t="s">
        <v>348</v>
      </c>
      <c r="C146" s="66" t="s">
        <v>355</v>
      </c>
      <c r="D146" s="67" t="s">
        <v>279</v>
      </c>
      <c r="E146" s="100">
        <v>0.37858159760543797</v>
      </c>
      <c r="F146" s="100">
        <v>1.9385263513930215</v>
      </c>
      <c r="G146" s="100">
        <v>4.5440755729499334E-4</v>
      </c>
      <c r="H146" s="100">
        <v>2.9810088689862756E-3</v>
      </c>
      <c r="I146" s="100">
        <v>3.4341698720327343E-2</v>
      </c>
      <c r="J146" s="100">
        <v>3.4341698720327343E-2</v>
      </c>
      <c r="K146" s="100">
        <v>3.4341698720327343E-2</v>
      </c>
      <c r="L146" s="100">
        <v>6.0177865894112774E-3</v>
      </c>
      <c r="M146" s="100">
        <v>11.706025168594582</v>
      </c>
      <c r="N146" s="100">
        <v>9.7749558038292606E-5</v>
      </c>
      <c r="O146" s="100">
        <v>1.2884602718065553E-3</v>
      </c>
      <c r="P146" s="100">
        <v>4.809423051662338E-4</v>
      </c>
      <c r="Q146" s="100">
        <v>1.6584217419525305E-5</v>
      </c>
      <c r="R146" s="100">
        <v>5.7268122578530006E-3</v>
      </c>
      <c r="S146" s="100">
        <v>0.21819183578261736</v>
      </c>
      <c r="T146" s="100">
        <v>9.0605705803856497E-3</v>
      </c>
      <c r="U146" s="100">
        <v>1.2828576221273439E-3</v>
      </c>
      <c r="V146" s="100">
        <v>0.12793990819519699</v>
      </c>
      <c r="W146" s="100">
        <v>2.69485E-2</v>
      </c>
      <c r="X146" s="100">
        <v>4.6860447180000002E-4</v>
      </c>
      <c r="Y146" s="100">
        <v>6.1044320400000006E-4</v>
      </c>
      <c r="Z146" s="100">
        <v>3.587008817E-4</v>
      </c>
      <c r="AA146" s="100">
        <v>6.8008850070000004E-4</v>
      </c>
      <c r="AB146" s="100">
        <v>2.1178370582000004E-3</v>
      </c>
      <c r="AC146" s="100">
        <v>2.6948600000000001E-5</v>
      </c>
      <c r="AD146" s="100">
        <v>1.1560799999999999E-5</v>
      </c>
      <c r="AE146" s="108"/>
      <c r="AF146" s="100">
        <v>2264.2561555103002</v>
      </c>
      <c r="AG146" s="100" t="s">
        <v>444</v>
      </c>
      <c r="AH146" s="100" t="s">
        <v>444</v>
      </c>
      <c r="AI146" s="100">
        <v>102.37460410849999</v>
      </c>
      <c r="AJ146" s="100" t="s">
        <v>444</v>
      </c>
      <c r="AK146" s="100" t="s">
        <v>444</v>
      </c>
      <c r="AL146" s="32" t="s">
        <v>49</v>
      </c>
    </row>
    <row r="147" spans="1:38" ht="26.25" customHeight="1" thickBot="1" x14ac:dyDescent="0.3">
      <c r="A147" s="65"/>
      <c r="B147" s="32" t="s">
        <v>349</v>
      </c>
      <c r="C147" s="66" t="s">
        <v>356</v>
      </c>
      <c r="D147" s="67" t="s">
        <v>279</v>
      </c>
      <c r="E147" s="100" t="s">
        <v>444</v>
      </c>
      <c r="F147" s="100">
        <v>2.5192632562538457</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111.8316240961</v>
      </c>
      <c r="AG147" s="100" t="s">
        <v>444</v>
      </c>
      <c r="AH147" s="100" t="s">
        <v>444</v>
      </c>
      <c r="AI147" s="100">
        <v>5.0562822651000001</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1.2036174189299169</v>
      </c>
      <c r="J148" s="100">
        <v>2.2821948114359394</v>
      </c>
      <c r="K148" s="100">
        <v>2.9608134208133245</v>
      </c>
      <c r="L148" s="100">
        <v>0.28412501204103296</v>
      </c>
      <c r="M148" s="100" t="s">
        <v>444</v>
      </c>
      <c r="N148" s="100">
        <v>8.3675427693186339</v>
      </c>
      <c r="O148" s="100">
        <v>3.7471111586713776E-2</v>
      </c>
      <c r="P148" s="100" t="s">
        <v>443</v>
      </c>
      <c r="Q148" s="100">
        <v>9.6023513485891027E-2</v>
      </c>
      <c r="R148" s="100">
        <v>3.1142897253778319</v>
      </c>
      <c r="S148" s="100">
        <v>68.303841764933196</v>
      </c>
      <c r="T148" s="100">
        <v>0.48391115834398846</v>
      </c>
      <c r="U148" s="100">
        <v>5.9216268416266572E-2</v>
      </c>
      <c r="V148" s="100">
        <v>23.663549587729808</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99419.223388493003</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0.53992826157238016</v>
      </c>
      <c r="J149" s="100">
        <v>0.99986715105996327</v>
      </c>
      <c r="K149" s="100">
        <v>1.9997343021199265</v>
      </c>
      <c r="L149" s="100">
        <v>2.119718360247122E-2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99419.223388493003</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212.60097877978325</v>
      </c>
      <c r="F152" s="113">
        <f t="shared" ref="F152:AD152" si="1">SUM(F$141, F$151, IF(AND(ISNUMBER(SEARCH($B$4,"AT|BE|CH|GB|IE|LT|LU|NL")),SUM(F$143:F$149)&gt;0),SUM(F$143:F$149)-SUM(F$27:F$33),0))</f>
        <v>128.87869941299454</v>
      </c>
      <c r="G152" s="113">
        <f t="shared" si="1"/>
        <v>47.442851030944198</v>
      </c>
      <c r="H152" s="113">
        <f t="shared" si="1"/>
        <v>73.460055200173585</v>
      </c>
      <c r="I152" s="113">
        <f t="shared" si="1"/>
        <v>24.615524382322612</v>
      </c>
      <c r="J152" s="113">
        <f t="shared" si="1"/>
        <v>33.315468214426033</v>
      </c>
      <c r="K152" s="113">
        <f t="shared" si="1"/>
        <v>49.859999177386904</v>
      </c>
      <c r="L152" s="113">
        <f t="shared" si="1"/>
        <v>5.1928968880366906</v>
      </c>
      <c r="M152" s="113">
        <f t="shared" si="1"/>
        <v>336.03358777728033</v>
      </c>
      <c r="N152" s="113">
        <f t="shared" si="1"/>
        <v>34.382233414551017</v>
      </c>
      <c r="O152" s="113">
        <f t="shared" si="1"/>
        <v>1.4635859140843441</v>
      </c>
      <c r="P152" s="113">
        <f t="shared" si="1"/>
        <v>1.2864396416774344</v>
      </c>
      <c r="Q152" s="113">
        <f t="shared" si="1"/>
        <v>1.5155852267949561</v>
      </c>
      <c r="R152" s="113">
        <f t="shared" si="1"/>
        <v>13.507742884208923</v>
      </c>
      <c r="S152" s="113">
        <f t="shared" si="1"/>
        <v>92.269709186972023</v>
      </c>
      <c r="T152" s="113">
        <f t="shared" si="1"/>
        <v>6.9665993233902297</v>
      </c>
      <c r="U152" s="113">
        <f t="shared" si="1"/>
        <v>3.6327254389100063</v>
      </c>
      <c r="V152" s="113">
        <f t="shared" si="1"/>
        <v>97.046753109621406</v>
      </c>
      <c r="W152" s="113">
        <f t="shared" si="1"/>
        <v>47.084666729987958</v>
      </c>
      <c r="X152" s="113">
        <f t="shared" si="1"/>
        <v>4.2306715552040206</v>
      </c>
      <c r="Y152" s="113">
        <f t="shared" si="1"/>
        <v>3.9786082348563712</v>
      </c>
      <c r="Z152" s="113">
        <f t="shared" si="1"/>
        <v>1.9813650190508101</v>
      </c>
      <c r="AA152" s="113">
        <f t="shared" si="1"/>
        <v>2.0687740702696464</v>
      </c>
      <c r="AB152" s="113">
        <f t="shared" si="1"/>
        <v>12.259418557831699</v>
      </c>
      <c r="AC152" s="113">
        <f t="shared" si="1"/>
        <v>15.877952906460058</v>
      </c>
      <c r="AD152" s="113">
        <f t="shared" si="1"/>
        <v>33.301561989262211</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212.60097877978325</v>
      </c>
      <c r="F154" s="113">
        <f>SUM(F$141, F$153, -1 * IF(OR($B$6=2005,$B$6&gt;=2020),SUM(F$99:F$122),0), IF(AND(ISNUMBER(SEARCH($B$4,"AT|BE|CH|GB|IE|LT|LU|NL")),SUM(F$143:F$149)&gt;0),SUM(F$143:F$149)-SUM(F$27:F$33),0))</f>
        <v>128.87869941299454</v>
      </c>
      <c r="G154" s="113">
        <f>SUM(G$141, G$153, IF(AND(ISNUMBER(SEARCH($B$4,"AT|BE|CH|GB|IE|LT|LU|NL")),SUM(G$143:G$149)&gt;0),SUM(G$143:G$149)-SUM(G$27:G$33),0))</f>
        <v>47.442851030944198</v>
      </c>
      <c r="H154" s="113">
        <f>SUM(H$141, H$153, IF(AND(ISNUMBER(SEARCH($B$4,"AT|BE|CH|GB|IE|LT|LU|NL")),SUM(H$143:H$149)&gt;0),SUM(H$143:H$149)-SUM(H$27:H$33),0))</f>
        <v>73.460055200173585</v>
      </c>
      <c r="I154" s="113">
        <f t="shared" ref="I154:AD154" si="2">SUM(I$141, I$153, IF(AND(ISNUMBER(SEARCH($B$4,"AT|BE|CH|GB|IE|LT|LU|NL")),SUM(I$143:I$149)&gt;0),SUM(I$143:I$149)-SUM(I$27:I$33),0))</f>
        <v>24.615524382322612</v>
      </c>
      <c r="J154" s="113">
        <f t="shared" si="2"/>
        <v>33.315468214426033</v>
      </c>
      <c r="K154" s="113">
        <f t="shared" si="2"/>
        <v>49.859999177386904</v>
      </c>
      <c r="L154" s="113">
        <f t="shared" si="2"/>
        <v>5.1928968880366906</v>
      </c>
      <c r="M154" s="113">
        <f t="shared" si="2"/>
        <v>336.03358777728033</v>
      </c>
      <c r="N154" s="113">
        <f t="shared" si="2"/>
        <v>34.382233414551017</v>
      </c>
      <c r="O154" s="113">
        <f t="shared" si="2"/>
        <v>1.4635859140843441</v>
      </c>
      <c r="P154" s="113">
        <f t="shared" si="2"/>
        <v>1.2864396416774344</v>
      </c>
      <c r="Q154" s="113">
        <f t="shared" si="2"/>
        <v>1.5155852267949561</v>
      </c>
      <c r="R154" s="113">
        <f t="shared" si="2"/>
        <v>13.507742884208923</v>
      </c>
      <c r="S154" s="113">
        <f t="shared" si="2"/>
        <v>92.269709186972023</v>
      </c>
      <c r="T154" s="113">
        <f t="shared" si="2"/>
        <v>6.9665993233902297</v>
      </c>
      <c r="U154" s="113">
        <f t="shared" si="2"/>
        <v>3.6327254389100063</v>
      </c>
      <c r="V154" s="113">
        <f t="shared" si="2"/>
        <v>97.046753109621406</v>
      </c>
      <c r="W154" s="113">
        <f t="shared" si="2"/>
        <v>47.084666729987958</v>
      </c>
      <c r="X154" s="113">
        <f t="shared" si="2"/>
        <v>4.2306715552040206</v>
      </c>
      <c r="Y154" s="113">
        <f t="shared" si="2"/>
        <v>3.9786082348563712</v>
      </c>
      <c r="Z154" s="113">
        <f t="shared" si="2"/>
        <v>1.9813650190508101</v>
      </c>
      <c r="AA154" s="113">
        <f t="shared" si="2"/>
        <v>2.0687740702696464</v>
      </c>
      <c r="AB154" s="113">
        <f t="shared" si="2"/>
        <v>12.259418557831699</v>
      </c>
      <c r="AC154" s="113">
        <f t="shared" si="2"/>
        <v>15.877952906460058</v>
      </c>
      <c r="AD154" s="113">
        <f t="shared" si="2"/>
        <v>33.301561989262211</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16.420566260000001</v>
      </c>
      <c r="F157" s="100">
        <v>0.84076218589999996</v>
      </c>
      <c r="G157" s="100">
        <v>0.93098980259999997</v>
      </c>
      <c r="H157" s="100" t="s">
        <v>443</v>
      </c>
      <c r="I157" s="100">
        <v>0.1519490158</v>
      </c>
      <c r="J157" s="100">
        <v>0.1519490158</v>
      </c>
      <c r="K157" s="100">
        <v>0.1519490158</v>
      </c>
      <c r="L157" s="100">
        <v>0.10445700433359581</v>
      </c>
      <c r="M157" s="100">
        <v>35.386642516000002</v>
      </c>
      <c r="N157" s="100">
        <v>1.5871E-4</v>
      </c>
      <c r="O157" s="100">
        <v>1.323E-5</v>
      </c>
      <c r="P157" s="100">
        <v>1.58709E-3</v>
      </c>
      <c r="Q157" s="100">
        <v>2.6450000000000003E-5</v>
      </c>
      <c r="R157" s="100">
        <v>2.6451500000000002E-3</v>
      </c>
      <c r="S157" s="100">
        <v>1.7193499999999999E-3</v>
      </c>
      <c r="T157" s="100">
        <v>6.6129999999999992E-5</v>
      </c>
      <c r="U157" s="100">
        <v>2.6450000000000003E-5</v>
      </c>
      <c r="V157" s="100">
        <v>5.5548200000000002E-3</v>
      </c>
      <c r="W157" s="100" t="s">
        <v>443</v>
      </c>
      <c r="X157" s="100">
        <v>1.3521329E-4</v>
      </c>
      <c r="Y157" s="100">
        <v>1.3521329E-4</v>
      </c>
      <c r="Z157" s="100">
        <v>1.3521329E-4</v>
      </c>
      <c r="AA157" s="100">
        <v>1.3521329E-4</v>
      </c>
      <c r="AB157" s="100">
        <v>5.4085317999999992E-4</v>
      </c>
      <c r="AC157" s="100" t="s">
        <v>444</v>
      </c>
      <c r="AD157" s="100" t="s">
        <v>444</v>
      </c>
      <c r="AE157" s="108"/>
      <c r="AF157" s="100">
        <v>13225.771779999999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3.0908086880000001E-2</v>
      </c>
      <c r="F158" s="100">
        <v>6.4193154109999997E-3</v>
      </c>
      <c r="G158" s="100">
        <v>2.046642221E-3</v>
      </c>
      <c r="H158" s="100" t="s">
        <v>443</v>
      </c>
      <c r="I158" s="100">
        <v>2.68739838E-4</v>
      </c>
      <c r="J158" s="100">
        <v>2.68739838E-4</v>
      </c>
      <c r="K158" s="100">
        <v>2.68739838E-4</v>
      </c>
      <c r="L158" s="100">
        <v>1.8034237835613199E-4</v>
      </c>
      <c r="M158" s="100">
        <v>0.34964457390000003</v>
      </c>
      <c r="N158" s="100">
        <v>0.12610477</v>
      </c>
      <c r="O158" s="100">
        <v>1.8300000000000001E-6</v>
      </c>
      <c r="P158" s="100">
        <v>3.0599999999999999E-6</v>
      </c>
      <c r="Q158" s="100">
        <v>8.0000000000000002E-8</v>
      </c>
      <c r="R158" s="100">
        <v>5.3499999999999996E-6</v>
      </c>
      <c r="S158" s="100">
        <v>8.7899999999999989E-6</v>
      </c>
      <c r="T158" s="100">
        <v>2.2499999999999996E-6</v>
      </c>
      <c r="U158" s="100">
        <v>6.0000000000000008E-8</v>
      </c>
      <c r="V158" s="100">
        <v>3.6926E-4</v>
      </c>
      <c r="W158" s="100" t="s">
        <v>443</v>
      </c>
      <c r="X158" s="100">
        <v>1.6130100000000001E-6</v>
      </c>
      <c r="Y158" s="100">
        <v>1.6130100000000001E-6</v>
      </c>
      <c r="Z158" s="100">
        <v>1.6130100000000001E-6</v>
      </c>
      <c r="AA158" s="100">
        <v>1.6130100000000001E-6</v>
      </c>
      <c r="AB158" s="100">
        <v>6.4520199999999999E-6</v>
      </c>
      <c r="AC158" s="100" t="s">
        <v>444</v>
      </c>
      <c r="AD158" s="100" t="s">
        <v>444</v>
      </c>
      <c r="AE158" s="108"/>
      <c r="AF158" s="100">
        <v>20.320397190000001</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17.819619571332485</v>
      </c>
      <c r="F159" s="100">
        <v>0.68661058639383643</v>
      </c>
      <c r="G159" s="100">
        <v>3.6894209437361463</v>
      </c>
      <c r="H159" s="100">
        <v>2.6728307455836154E-3</v>
      </c>
      <c r="I159" s="100">
        <v>0.64341860129573214</v>
      </c>
      <c r="J159" s="100">
        <v>0.67916407911597365</v>
      </c>
      <c r="K159" s="100">
        <v>0.71490955697717851</v>
      </c>
      <c r="L159" s="100">
        <v>0.11790110077726974</v>
      </c>
      <c r="M159" s="100">
        <v>4.1918493567414616</v>
      </c>
      <c r="N159" s="100">
        <v>4.12350525337657E-2</v>
      </c>
      <c r="O159" s="100">
        <v>5.4088462996116108E-3</v>
      </c>
      <c r="P159" s="100">
        <v>1.0334790841098189E-2</v>
      </c>
      <c r="Q159" s="100">
        <v>7.2031212821768359E-2</v>
      </c>
      <c r="R159" s="100" t="s">
        <v>443</v>
      </c>
      <c r="S159" s="100">
        <v>7.2031212821768359E-2</v>
      </c>
      <c r="T159" s="100">
        <v>3.8668958429364158</v>
      </c>
      <c r="U159" s="100">
        <v>8.2470101985159819E-2</v>
      </c>
      <c r="V159" s="100">
        <v>0.19332185762323983</v>
      </c>
      <c r="W159" s="100" t="s">
        <v>443</v>
      </c>
      <c r="X159" s="100">
        <v>7.7244102754916904E-3</v>
      </c>
      <c r="Y159" s="100">
        <v>7.379979032352049E-3</v>
      </c>
      <c r="Z159" s="100">
        <v>3.0183032543505202E-3</v>
      </c>
      <c r="AA159" s="100" t="s">
        <v>443</v>
      </c>
      <c r="AB159" s="100">
        <v>1.8122695357445529E-2</v>
      </c>
      <c r="AC159" s="100" t="s">
        <v>444</v>
      </c>
      <c r="AD159" s="100" t="s">
        <v>444</v>
      </c>
      <c r="AE159" s="108"/>
      <c r="AF159" s="100">
        <v>256871.39293999999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47.288493956299995</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topLeftCell="A83"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2013</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10.252378747863281</v>
      </c>
      <c r="F14" s="100">
        <v>0.47518483440446369</v>
      </c>
      <c r="G14" s="100">
        <v>1.962616364658643</v>
      </c>
      <c r="H14" s="100">
        <v>0.17542477736773421</v>
      </c>
      <c r="I14" s="100">
        <v>0.4123052561304022</v>
      </c>
      <c r="J14" s="100">
        <v>0.49652947711530115</v>
      </c>
      <c r="K14" s="100">
        <v>0.56752927967860001</v>
      </c>
      <c r="L14" s="100">
        <v>3.6255676527386455E-2</v>
      </c>
      <c r="M14" s="100">
        <v>2.8669743303942807</v>
      </c>
      <c r="N14" s="100">
        <v>0.35449785151245528</v>
      </c>
      <c r="O14" s="100">
        <v>9.1255182815974389E-2</v>
      </c>
      <c r="P14" s="100">
        <v>0.155010375324622</v>
      </c>
      <c r="Q14" s="100">
        <v>0.18131393917938338</v>
      </c>
      <c r="R14" s="100">
        <v>0.48649404949038755</v>
      </c>
      <c r="S14" s="100">
        <v>0.40379947204948341</v>
      </c>
      <c r="T14" s="100">
        <v>0.28805415361997017</v>
      </c>
      <c r="U14" s="100">
        <v>0.78040150439643119</v>
      </c>
      <c r="V14" s="100">
        <v>2.2691615742202575</v>
      </c>
      <c r="W14" s="100">
        <v>1.7062867905387602</v>
      </c>
      <c r="X14" s="100">
        <v>2.6945465796145009E-2</v>
      </c>
      <c r="Y14" s="100">
        <v>3.0701826782483517E-2</v>
      </c>
      <c r="Z14" s="100">
        <v>9.8832523898355149E-3</v>
      </c>
      <c r="AA14" s="100">
        <v>9.5205129143523144E-3</v>
      </c>
      <c r="AB14" s="100">
        <v>7.7050933267711563E-2</v>
      </c>
      <c r="AC14" s="100">
        <v>0.77834781759400007</v>
      </c>
      <c r="AD14" s="100">
        <v>4.4921528350048E-2</v>
      </c>
      <c r="AE14" s="101"/>
      <c r="AF14" s="100">
        <v>1282.87591205994</v>
      </c>
      <c r="AG14" s="100">
        <v>47217.291557905599</v>
      </c>
      <c r="AH14" s="100">
        <v>125960.1294434672</v>
      </c>
      <c r="AI14" s="100">
        <v>45238.633757460651</v>
      </c>
      <c r="AJ14" s="100">
        <v>18125.770396439475</v>
      </c>
      <c r="AK14" s="100" t="s">
        <v>444</v>
      </c>
      <c r="AL14" s="29" t="s">
        <v>49</v>
      </c>
    </row>
    <row r="15" spans="1:38" ht="26.25" customHeight="1" thickBot="1" x14ac:dyDescent="0.3">
      <c r="A15" s="40" t="s">
        <v>53</v>
      </c>
      <c r="B15" s="40" t="s">
        <v>54</v>
      </c>
      <c r="C15" s="41" t="s">
        <v>55</v>
      </c>
      <c r="D15" s="42"/>
      <c r="E15" s="100">
        <v>3.2548660000000003</v>
      </c>
      <c r="F15" s="100">
        <v>0.35405132981428067</v>
      </c>
      <c r="G15" s="100">
        <v>6.1091649999999991</v>
      </c>
      <c r="H15" s="100">
        <v>1.74E-3</v>
      </c>
      <c r="I15" s="100">
        <v>1.9482377464245838E-2</v>
      </c>
      <c r="J15" s="100">
        <v>2.0843377464245839E-2</v>
      </c>
      <c r="K15" s="100">
        <v>2.3565377464245842E-2</v>
      </c>
      <c r="L15" s="100">
        <v>1.6685764224972088E-3</v>
      </c>
      <c r="M15" s="100">
        <v>1.867237</v>
      </c>
      <c r="N15" s="100">
        <v>3.0212814867024998E-2</v>
      </c>
      <c r="O15" s="100">
        <v>1.1431171149876001E-2</v>
      </c>
      <c r="P15" s="100">
        <v>1.5616475749819999E-3</v>
      </c>
      <c r="Q15" s="100">
        <v>8.718110506243E-3</v>
      </c>
      <c r="R15" s="100">
        <v>5.3470834510658996E-2</v>
      </c>
      <c r="S15" s="100">
        <v>4.3237936009762008E-2</v>
      </c>
      <c r="T15" s="100">
        <v>0.21214841155360001</v>
      </c>
      <c r="U15" s="100">
        <v>6.0880759856719998E-3</v>
      </c>
      <c r="V15" s="100">
        <v>0.41528683192698501</v>
      </c>
      <c r="W15" s="100">
        <v>2.0602652999999999E-2</v>
      </c>
      <c r="X15" s="100" t="s">
        <v>443</v>
      </c>
      <c r="Y15" s="100" t="s">
        <v>443</v>
      </c>
      <c r="Z15" s="100" t="s">
        <v>443</v>
      </c>
      <c r="AA15" s="100" t="s">
        <v>443</v>
      </c>
      <c r="AB15" s="100" t="s">
        <v>443</v>
      </c>
      <c r="AC15" s="100" t="s">
        <v>444</v>
      </c>
      <c r="AD15" s="100" t="s">
        <v>444</v>
      </c>
      <c r="AE15" s="101"/>
      <c r="AF15" s="100">
        <v>51583.706668406703</v>
      </c>
      <c r="AG15" s="100" t="s">
        <v>444</v>
      </c>
      <c r="AH15" s="100">
        <v>16297.0835960192</v>
      </c>
      <c r="AI15" s="100" t="s">
        <v>444</v>
      </c>
      <c r="AJ15" s="100">
        <v>2933.66</v>
      </c>
      <c r="AK15" s="100" t="s">
        <v>444</v>
      </c>
      <c r="AL15" s="29" t="s">
        <v>49</v>
      </c>
    </row>
    <row r="16" spans="1:38" ht="26.25" customHeight="1" thickBot="1" x14ac:dyDescent="0.3">
      <c r="A16" s="40" t="s">
        <v>53</v>
      </c>
      <c r="B16" s="40" t="s">
        <v>56</v>
      </c>
      <c r="C16" s="41" t="s">
        <v>57</v>
      </c>
      <c r="D16" s="42"/>
      <c r="E16" s="100">
        <v>1.959303604</v>
      </c>
      <c r="F16" s="100">
        <v>0.14581899999999998</v>
      </c>
      <c r="G16" s="100">
        <v>0.67495862500000003</v>
      </c>
      <c r="H16" s="100">
        <v>1.0964999999999999E-2</v>
      </c>
      <c r="I16" s="100">
        <v>2.9193999999999998E-2</v>
      </c>
      <c r="J16" s="100">
        <v>2.9949E-2</v>
      </c>
      <c r="K16" s="100">
        <v>0.14122200000000001</v>
      </c>
      <c r="L16" s="100">
        <v>2.3E-5</v>
      </c>
      <c r="M16" s="100">
        <v>0.94714451499999996</v>
      </c>
      <c r="N16" s="100">
        <v>0.09</v>
      </c>
      <c r="O16" s="100">
        <v>0.03</v>
      </c>
      <c r="P16" s="100">
        <v>2.5000000000000001E-2</v>
      </c>
      <c r="Q16" s="100">
        <v>0.03</v>
      </c>
      <c r="R16" s="100">
        <v>0.03</v>
      </c>
      <c r="S16" s="100">
        <v>3.3000000000000002E-2</v>
      </c>
      <c r="T16" s="100">
        <v>0.06</v>
      </c>
      <c r="U16" s="100">
        <v>1.7700000000000001E-3</v>
      </c>
      <c r="V16" s="100">
        <v>0.248</v>
      </c>
      <c r="W16" s="100">
        <v>3.2000000000000001E-2</v>
      </c>
      <c r="X16" s="100">
        <v>0.185</v>
      </c>
      <c r="Y16" s="100" t="s">
        <v>445</v>
      </c>
      <c r="Z16" s="100" t="s">
        <v>445</v>
      </c>
      <c r="AA16" s="100" t="s">
        <v>445</v>
      </c>
      <c r="AB16" s="100">
        <v>0.185</v>
      </c>
      <c r="AC16" s="100" t="s">
        <v>445</v>
      </c>
      <c r="AD16" s="100" t="s">
        <v>444</v>
      </c>
      <c r="AE16" s="101"/>
      <c r="AF16" s="100" t="s">
        <v>444</v>
      </c>
      <c r="AG16" s="100">
        <v>6725.4740000000002</v>
      </c>
      <c r="AH16" s="100" t="s">
        <v>444</v>
      </c>
      <c r="AI16" s="100" t="s">
        <v>444</v>
      </c>
      <c r="AJ16" s="100" t="s">
        <v>444</v>
      </c>
      <c r="AK16" s="100" t="s">
        <v>444</v>
      </c>
      <c r="AL16" s="29" t="s">
        <v>49</v>
      </c>
    </row>
    <row r="17" spans="1:38" ht="26.25" customHeight="1" thickBot="1" x14ac:dyDescent="0.3">
      <c r="A17" s="40" t="s">
        <v>53</v>
      </c>
      <c r="B17" s="40" t="s">
        <v>58</v>
      </c>
      <c r="C17" s="41" t="s">
        <v>59</v>
      </c>
      <c r="D17" s="42"/>
      <c r="E17" s="100">
        <v>1.0799784904299998</v>
      </c>
      <c r="F17" s="100">
        <v>8.8493637994301377E-2</v>
      </c>
      <c r="G17" s="100">
        <v>0.60982670390600013</v>
      </c>
      <c r="H17" s="100">
        <v>9.002630000000001E-3</v>
      </c>
      <c r="I17" s="100">
        <v>6.2096345573889003E-2</v>
      </c>
      <c r="J17" s="100">
        <v>8.34399280828753E-2</v>
      </c>
      <c r="K17" s="100">
        <v>0.1009610707277384</v>
      </c>
      <c r="L17" s="100">
        <v>4.5516778779167502E-3</v>
      </c>
      <c r="M17" s="100">
        <v>2.0497456356600003</v>
      </c>
      <c r="N17" s="100">
        <v>1.0337944212223451</v>
      </c>
      <c r="O17" s="100">
        <v>3.3925997723126003E-2</v>
      </c>
      <c r="P17" s="100">
        <v>3.545356492434E-2</v>
      </c>
      <c r="Q17" s="100">
        <v>3.8034396916645001E-2</v>
      </c>
      <c r="R17" s="100">
        <v>1.0237663383581899</v>
      </c>
      <c r="S17" s="100">
        <v>9.6579510260433002E-2</v>
      </c>
      <c r="T17" s="100">
        <v>0.14505444177433499</v>
      </c>
      <c r="U17" s="100">
        <v>1.0661147087382E-2</v>
      </c>
      <c r="V17" s="100">
        <v>3.3512904464792923</v>
      </c>
      <c r="W17" s="100">
        <v>2.8084550999999999E-2</v>
      </c>
      <c r="X17" s="100">
        <v>7.0585020000000012E-4</v>
      </c>
      <c r="Y17" s="100">
        <v>4.7745988700000006E-3</v>
      </c>
      <c r="Z17" s="100">
        <v>9.3451454999999998E-4</v>
      </c>
      <c r="AA17" s="100">
        <v>9.8699164000000004E-4</v>
      </c>
      <c r="AB17" s="100">
        <v>7.4019552399999999E-3</v>
      </c>
      <c r="AC17" s="100" t="s">
        <v>444</v>
      </c>
      <c r="AD17" s="100" t="s">
        <v>444</v>
      </c>
      <c r="AE17" s="101"/>
      <c r="AF17" s="100">
        <v>467.46301137361809</v>
      </c>
      <c r="AG17" s="100">
        <v>351.37700000000001</v>
      </c>
      <c r="AH17" s="100">
        <v>17510.664269081601</v>
      </c>
      <c r="AI17" s="100">
        <v>10.935</v>
      </c>
      <c r="AJ17" s="100" t="s">
        <v>444</v>
      </c>
      <c r="AK17" s="100" t="s">
        <v>444</v>
      </c>
      <c r="AL17" s="29" t="s">
        <v>49</v>
      </c>
    </row>
    <row r="18" spans="1:38" ht="26.25" customHeight="1" thickBot="1" x14ac:dyDescent="0.3">
      <c r="A18" s="40" t="s">
        <v>53</v>
      </c>
      <c r="B18" s="40" t="s">
        <v>60</v>
      </c>
      <c r="C18" s="41" t="s">
        <v>61</v>
      </c>
      <c r="D18" s="42"/>
      <c r="E18" s="100">
        <v>0.23379400877999998</v>
      </c>
      <c r="F18" s="100">
        <v>1.4569081726306256E-2</v>
      </c>
      <c r="G18" s="100">
        <v>4.2414312969999996E-3</v>
      </c>
      <c r="H18" s="100">
        <v>2.5982000000000002E-4</v>
      </c>
      <c r="I18" s="100">
        <v>5.4473247217588602E-2</v>
      </c>
      <c r="J18" s="100">
        <v>6.0644698766320206E-2</v>
      </c>
      <c r="K18" s="100">
        <v>6.7596812167284401E-2</v>
      </c>
      <c r="L18" s="100">
        <v>5.9813411767651098E-3</v>
      </c>
      <c r="M18" s="100">
        <v>0.15418765640000001</v>
      </c>
      <c r="N18" s="100">
        <v>0.112467655545728</v>
      </c>
      <c r="O18" s="100">
        <v>2.278522181293E-3</v>
      </c>
      <c r="P18" s="100">
        <v>7.4958567350100003E-3</v>
      </c>
      <c r="Q18" s="100">
        <v>5.8264329150399998E-3</v>
      </c>
      <c r="R18" s="100">
        <v>1.3274144031996001E-2</v>
      </c>
      <c r="S18" s="100">
        <v>1.7467735184626999E-2</v>
      </c>
      <c r="T18" s="100">
        <v>0.14079197733562199</v>
      </c>
      <c r="U18" s="100">
        <v>4.156585210969E-3</v>
      </c>
      <c r="V18" s="100">
        <v>0.19235948349219398</v>
      </c>
      <c r="W18" s="100">
        <v>1.5292152999999999E-2</v>
      </c>
      <c r="X18" s="100">
        <v>1.1220779999999999E-4</v>
      </c>
      <c r="Y18" s="100">
        <v>8.8433549999999994E-4</v>
      </c>
      <c r="Z18" s="100">
        <v>1.005399E-4</v>
      </c>
      <c r="AA18" s="100">
        <v>8.8753500000000003E-5</v>
      </c>
      <c r="AB18" s="100">
        <v>1.18583671E-3</v>
      </c>
      <c r="AC18" s="100" t="s">
        <v>443</v>
      </c>
      <c r="AD18" s="100" t="s">
        <v>443</v>
      </c>
      <c r="AE18" s="101"/>
      <c r="AF18" s="100">
        <v>588.52010143847724</v>
      </c>
      <c r="AG18" s="100">
        <v>818.72828849999996</v>
      </c>
      <c r="AH18" s="100">
        <v>5290.4509949039993</v>
      </c>
      <c r="AI18" s="100" t="s">
        <v>444</v>
      </c>
      <c r="AJ18" s="100">
        <v>79.730999999999995</v>
      </c>
      <c r="AK18" s="100" t="s">
        <v>444</v>
      </c>
      <c r="AL18" s="29" t="s">
        <v>49</v>
      </c>
    </row>
    <row r="19" spans="1:38" ht="26.25" customHeight="1" thickBot="1" x14ac:dyDescent="0.3">
      <c r="A19" s="40" t="s">
        <v>53</v>
      </c>
      <c r="B19" s="40" t="s">
        <v>62</v>
      </c>
      <c r="C19" s="41" t="s">
        <v>63</v>
      </c>
      <c r="D19" s="42"/>
      <c r="E19" s="100">
        <v>3.1106582139999994</v>
      </c>
      <c r="F19" s="100">
        <v>0.38772199630000004</v>
      </c>
      <c r="G19" s="100">
        <v>0.28791872210000002</v>
      </c>
      <c r="H19" s="100">
        <v>2.1305939999999999E-2</v>
      </c>
      <c r="I19" s="100">
        <v>0.28779108306435902</v>
      </c>
      <c r="J19" s="100">
        <v>0.34515660792561498</v>
      </c>
      <c r="K19" s="100">
        <v>0.42531731626708302</v>
      </c>
      <c r="L19" s="100">
        <v>5.3368750354353706E-2</v>
      </c>
      <c r="M19" s="100">
        <v>2.0030526600999998</v>
      </c>
      <c r="N19" s="100">
        <v>0.205656804666323</v>
      </c>
      <c r="O19" s="100">
        <v>5.3369488113271003E-2</v>
      </c>
      <c r="P19" s="100">
        <v>6.6009962627970001E-2</v>
      </c>
      <c r="Q19" s="100">
        <v>0.10900872096974799</v>
      </c>
      <c r="R19" s="100">
        <v>6.3871217852293993E-2</v>
      </c>
      <c r="S19" s="100">
        <v>0.127045364624297</v>
      </c>
      <c r="T19" s="100">
        <v>0.447291555250593</v>
      </c>
      <c r="U19" s="100">
        <v>0.25834460185715302</v>
      </c>
      <c r="V19" s="100">
        <v>0.27199253148039698</v>
      </c>
      <c r="W19" s="100">
        <v>7.9652055999999999E-2</v>
      </c>
      <c r="X19" s="100">
        <v>4.7132717000000005E-3</v>
      </c>
      <c r="Y19" s="100">
        <v>9.2072008299999997E-3</v>
      </c>
      <c r="Z19" s="100">
        <v>1.63878061E-3</v>
      </c>
      <c r="AA19" s="100">
        <v>1.46864765E-3</v>
      </c>
      <c r="AB19" s="100">
        <v>1.7027900780000001E-2</v>
      </c>
      <c r="AC19" s="100">
        <v>3.0000000000000001E-5</v>
      </c>
      <c r="AD19" s="100">
        <v>1.2749999999999999E-2</v>
      </c>
      <c r="AE19" s="101"/>
      <c r="AF19" s="100">
        <v>2636.6340655435856</v>
      </c>
      <c r="AG19" s="100">
        <v>32.795999999999999</v>
      </c>
      <c r="AH19" s="100">
        <v>63026.694904682794</v>
      </c>
      <c r="AI19" s="100">
        <v>2752.197615</v>
      </c>
      <c r="AJ19" s="100">
        <v>127.759</v>
      </c>
      <c r="AK19" s="100" t="s">
        <v>444</v>
      </c>
      <c r="AL19" s="29" t="s">
        <v>49</v>
      </c>
    </row>
    <row r="20" spans="1:38" ht="26.25" customHeight="1" thickBot="1" x14ac:dyDescent="0.3">
      <c r="A20" s="40" t="s">
        <v>53</v>
      </c>
      <c r="B20" s="40" t="s">
        <v>64</v>
      </c>
      <c r="C20" s="41" t="s">
        <v>65</v>
      </c>
      <c r="D20" s="42"/>
      <c r="E20" s="100">
        <v>1.62742980774</v>
      </c>
      <c r="F20" s="100">
        <v>0.15669649661000001</v>
      </c>
      <c r="G20" s="100">
        <v>0.245309314321</v>
      </c>
      <c r="H20" s="100">
        <v>1.8410049999999997E-2</v>
      </c>
      <c r="I20" s="100">
        <v>0.13170153681073521</v>
      </c>
      <c r="J20" s="100">
        <v>0.1393246292277307</v>
      </c>
      <c r="K20" s="100">
        <v>0.15520632397883749</v>
      </c>
      <c r="L20" s="100">
        <v>5.4905844426402284E-2</v>
      </c>
      <c r="M20" s="100">
        <v>1.6637940180900002</v>
      </c>
      <c r="N20" s="100">
        <v>0.35639559130755505</v>
      </c>
      <c r="O20" s="100">
        <v>7.7558728217959005E-2</v>
      </c>
      <c r="P20" s="100">
        <v>1.9380586987965999E-2</v>
      </c>
      <c r="Q20" s="100">
        <v>3.7870298498189001E-2</v>
      </c>
      <c r="R20" s="100">
        <v>0.16499052046262702</v>
      </c>
      <c r="S20" s="100">
        <v>0.11341652774963601</v>
      </c>
      <c r="T20" s="100">
        <v>8.8592869931489016E-2</v>
      </c>
      <c r="U20" s="100">
        <v>2.9571835076720003E-2</v>
      </c>
      <c r="V20" s="100">
        <v>3.3778040145430301</v>
      </c>
      <c r="W20" s="100">
        <v>0.37647326400000003</v>
      </c>
      <c r="X20" s="100">
        <v>6.1989227020000003E-2</v>
      </c>
      <c r="Y20" s="100">
        <v>7.4887490730000006E-2</v>
      </c>
      <c r="Z20" s="100">
        <v>3.999103843E-2</v>
      </c>
      <c r="AA20" s="100">
        <v>1.8832458429999997E-2</v>
      </c>
      <c r="AB20" s="100">
        <v>0.19570021462000001</v>
      </c>
      <c r="AC20" s="100">
        <v>1.214E-2</v>
      </c>
      <c r="AD20" s="100">
        <v>8.7399999999999995E-3</v>
      </c>
      <c r="AE20" s="101"/>
      <c r="AF20" s="100">
        <v>1278.035678875819</v>
      </c>
      <c r="AG20" s="100">
        <v>1122.9680000000001</v>
      </c>
      <c r="AH20" s="100">
        <v>4224.14629823</v>
      </c>
      <c r="AI20" s="100">
        <v>16985.200686688593</v>
      </c>
      <c r="AJ20" s="100">
        <v>936.53734287394309</v>
      </c>
      <c r="AK20" s="100" t="s">
        <v>444</v>
      </c>
      <c r="AL20" s="29" t="s">
        <v>49</v>
      </c>
    </row>
    <row r="21" spans="1:38" ht="26.25" customHeight="1" thickBot="1" x14ac:dyDescent="0.3">
      <c r="A21" s="40" t="s">
        <v>53</v>
      </c>
      <c r="B21" s="40" t="s">
        <v>66</v>
      </c>
      <c r="C21" s="41" t="s">
        <v>67</v>
      </c>
      <c r="D21" s="42"/>
      <c r="E21" s="100">
        <v>2.6022406369999995</v>
      </c>
      <c r="F21" s="100">
        <v>0.35082044084999997</v>
      </c>
      <c r="G21" s="100">
        <v>0.82717952179999998</v>
      </c>
      <c r="H21" s="100">
        <v>5.8863030000000004E-2</v>
      </c>
      <c r="I21" s="100">
        <v>0.18041882858203639</v>
      </c>
      <c r="J21" s="100">
        <v>0.1924985815381377</v>
      </c>
      <c r="K21" s="100">
        <v>0.21114148370364327</v>
      </c>
      <c r="L21" s="100">
        <v>4.4750884997314166E-2</v>
      </c>
      <c r="M21" s="100">
        <v>2.7498876939999999</v>
      </c>
      <c r="N21" s="100">
        <v>0.17736681512035102</v>
      </c>
      <c r="O21" s="100">
        <v>1.9090197681216999E-2</v>
      </c>
      <c r="P21" s="100">
        <v>1.6248513546279E-2</v>
      </c>
      <c r="Q21" s="100">
        <v>1.5684533333924E-2</v>
      </c>
      <c r="R21" s="100">
        <v>3.9760200493961E-2</v>
      </c>
      <c r="S21" s="100">
        <v>3.5058376120287997E-2</v>
      </c>
      <c r="T21" s="100">
        <v>0.144990818279991</v>
      </c>
      <c r="U21" s="100">
        <v>2.4086020234715001E-2</v>
      </c>
      <c r="V21" s="100">
        <v>0.71017376345202698</v>
      </c>
      <c r="W21" s="100">
        <v>0.11702782400000002</v>
      </c>
      <c r="X21" s="100">
        <v>9.2876617500000005E-3</v>
      </c>
      <c r="Y21" s="100">
        <v>2.3787683540000003E-2</v>
      </c>
      <c r="Z21" s="100">
        <v>5.2091737399999997E-3</v>
      </c>
      <c r="AA21" s="100">
        <v>4.27349054E-3</v>
      </c>
      <c r="AB21" s="100">
        <v>4.2558009549999998E-2</v>
      </c>
      <c r="AC21" s="100">
        <v>3.9300000000000003E-3</v>
      </c>
      <c r="AD21" s="100">
        <v>5.0000000000000002E-5</v>
      </c>
      <c r="AE21" s="101"/>
      <c r="AF21" s="100">
        <v>3585.892509641129</v>
      </c>
      <c r="AG21" s="100">
        <v>1036.5399499999999</v>
      </c>
      <c r="AH21" s="100">
        <v>32550.703021532492</v>
      </c>
      <c r="AI21" s="100">
        <v>1774.6375312269131</v>
      </c>
      <c r="AJ21" s="100" t="s">
        <v>444</v>
      </c>
      <c r="AK21" s="100" t="s">
        <v>444</v>
      </c>
      <c r="AL21" s="29" t="s">
        <v>49</v>
      </c>
    </row>
    <row r="22" spans="1:38" ht="26.25" customHeight="1" thickBot="1" x14ac:dyDescent="0.3">
      <c r="A22" s="40" t="s">
        <v>53</v>
      </c>
      <c r="B22" s="44" t="s">
        <v>68</v>
      </c>
      <c r="C22" s="41" t="s">
        <v>69</v>
      </c>
      <c r="D22" s="42"/>
      <c r="E22" s="100">
        <v>1.6048685119999999</v>
      </c>
      <c r="F22" s="100">
        <v>6.7658098380000004E-2</v>
      </c>
      <c r="G22" s="100">
        <v>1.3995919787000002</v>
      </c>
      <c r="H22" s="100">
        <v>1.4531699999999997E-3</v>
      </c>
      <c r="I22" s="100">
        <v>0.11249667723617761</v>
      </c>
      <c r="J22" s="100">
        <v>0.13512336846573819</v>
      </c>
      <c r="K22" s="100">
        <v>0.1668694343530622</v>
      </c>
      <c r="L22" s="100">
        <v>1.6479540279987909E-2</v>
      </c>
      <c r="M22" s="100">
        <v>2.7923933623999999</v>
      </c>
      <c r="N22" s="100">
        <v>0.21366428589137101</v>
      </c>
      <c r="O22" s="100">
        <v>6.669363216303E-3</v>
      </c>
      <c r="P22" s="100">
        <v>1.5508628895132E-2</v>
      </c>
      <c r="Q22" s="100">
        <v>1.4237610842627001E-2</v>
      </c>
      <c r="R22" s="100">
        <v>2.5780977885063998E-2</v>
      </c>
      <c r="S22" s="100">
        <v>3.5882499639848998E-2</v>
      </c>
      <c r="T22" s="100">
        <v>0.28010916916480399</v>
      </c>
      <c r="U22" s="100">
        <v>1.4304108460920001E-2</v>
      </c>
      <c r="V22" s="100">
        <v>0.39327356802569702</v>
      </c>
      <c r="W22" s="100">
        <v>5.2774444000000004E-2</v>
      </c>
      <c r="X22" s="100">
        <v>9.2284768699999985E-3</v>
      </c>
      <c r="Y22" s="100">
        <v>2.5142601559999998E-2</v>
      </c>
      <c r="Z22" s="100">
        <v>5.5555596600000007E-3</v>
      </c>
      <c r="AA22" s="100">
        <v>4.5190526599999999E-3</v>
      </c>
      <c r="AB22" s="100">
        <v>4.4445690759999996E-2</v>
      </c>
      <c r="AC22" s="100" t="s">
        <v>445</v>
      </c>
      <c r="AD22" s="100" t="s">
        <v>444</v>
      </c>
      <c r="AE22" s="101"/>
      <c r="AF22" s="100">
        <v>6251.2839922402791</v>
      </c>
      <c r="AG22" s="100">
        <v>16289.539274000001</v>
      </c>
      <c r="AH22" s="100">
        <v>20509.181698125241</v>
      </c>
      <c r="AI22" s="100">
        <v>5267.9780000000001</v>
      </c>
      <c r="AJ22" s="100">
        <v>5788.1914360000001</v>
      </c>
      <c r="AK22" s="100" t="s">
        <v>444</v>
      </c>
      <c r="AL22" s="29" t="s">
        <v>49</v>
      </c>
    </row>
    <row r="23" spans="1:38" ht="26.25" customHeight="1" thickBot="1" x14ac:dyDescent="0.3">
      <c r="A23" s="40" t="s">
        <v>70</v>
      </c>
      <c r="B23" s="44" t="s">
        <v>391</v>
      </c>
      <c r="C23" s="41" t="s">
        <v>387</v>
      </c>
      <c r="D23" s="83"/>
      <c r="E23" s="100">
        <v>2.8910453006761494</v>
      </c>
      <c r="F23" s="100">
        <v>1.1267912833760603</v>
      </c>
      <c r="G23" s="100">
        <v>5.0248605673542696E-2</v>
      </c>
      <c r="H23" s="100">
        <v>1.2162319577913978E-3</v>
      </c>
      <c r="I23" s="100">
        <v>0.18920061058185117</v>
      </c>
      <c r="J23" s="100">
        <v>0.28638735468919718</v>
      </c>
      <c r="K23" s="100">
        <v>1.0890833229120103</v>
      </c>
      <c r="L23" s="100">
        <v>0.12714622576365042</v>
      </c>
      <c r="M23" s="100">
        <v>4.3820840245526025</v>
      </c>
      <c r="N23" s="100">
        <v>4.2257069763629038E-3</v>
      </c>
      <c r="O23" s="100">
        <v>2.8258832639210469E-3</v>
      </c>
      <c r="P23" s="100">
        <v>1.37744E-3</v>
      </c>
      <c r="Q23" s="100">
        <v>1.83321E-3</v>
      </c>
      <c r="R23" s="100">
        <v>8.3248673455515246E-3</v>
      </c>
      <c r="S23" s="100">
        <v>0.35045700383274464</v>
      </c>
      <c r="T23" s="100">
        <v>1.1384487818124463E-2</v>
      </c>
      <c r="U23" s="100">
        <v>1.5273717541589914E-3</v>
      </c>
      <c r="V23" s="100">
        <v>0.2116233003334313</v>
      </c>
      <c r="W23" s="100" t="s">
        <v>443</v>
      </c>
      <c r="X23" s="100">
        <v>5.0167349770688478E-3</v>
      </c>
      <c r="Y23" s="100">
        <v>7.5037927540044739E-3</v>
      </c>
      <c r="Z23" s="100" t="s">
        <v>443</v>
      </c>
      <c r="AA23" s="100" t="s">
        <v>443</v>
      </c>
      <c r="AB23" s="100">
        <v>1.2520527731073323E-2</v>
      </c>
      <c r="AC23" s="100" t="s">
        <v>444</v>
      </c>
      <c r="AD23" s="100" t="s">
        <v>444</v>
      </c>
      <c r="AE23" s="101"/>
      <c r="AF23" s="100">
        <v>6689.3362222639716</v>
      </c>
      <c r="AG23" s="100" t="s">
        <v>444</v>
      </c>
      <c r="AH23" s="100" t="s">
        <v>444</v>
      </c>
      <c r="AI23" s="100">
        <v>8.5997345195607409</v>
      </c>
      <c r="AJ23" s="100" t="s">
        <v>444</v>
      </c>
      <c r="AK23" s="100" t="s">
        <v>444</v>
      </c>
      <c r="AL23" s="29" t="s">
        <v>49</v>
      </c>
    </row>
    <row r="24" spans="1:38" ht="26.25" customHeight="1" thickBot="1" x14ac:dyDescent="0.3">
      <c r="A24" s="45" t="s">
        <v>53</v>
      </c>
      <c r="B24" s="44" t="s">
        <v>71</v>
      </c>
      <c r="C24" s="41" t="s">
        <v>72</v>
      </c>
      <c r="D24" s="42"/>
      <c r="E24" s="100">
        <v>2.409282007770976</v>
      </c>
      <c r="F24" s="100">
        <v>0.18923378611047587</v>
      </c>
      <c r="G24" s="100">
        <v>0.39929555153014562</v>
      </c>
      <c r="H24" s="100">
        <v>1.2953641809782446E-2</v>
      </c>
      <c r="I24" s="100">
        <v>0.30653092106549229</v>
      </c>
      <c r="J24" s="100">
        <v>0.31813367438925971</v>
      </c>
      <c r="K24" s="100">
        <v>0.33936470191911366</v>
      </c>
      <c r="L24" s="100">
        <v>4.095157579374438E-2</v>
      </c>
      <c r="M24" s="100">
        <v>1.7809853846470065</v>
      </c>
      <c r="N24" s="100">
        <v>0.13408918618671598</v>
      </c>
      <c r="O24" s="100">
        <v>5.4524779718601847E-2</v>
      </c>
      <c r="P24" s="100">
        <v>1.1054282519989233E-2</v>
      </c>
      <c r="Q24" s="100">
        <v>1.203326983157731E-2</v>
      </c>
      <c r="R24" s="100">
        <v>9.4716026047338392E-2</v>
      </c>
      <c r="S24" s="100">
        <v>3.5477414701786857E-2</v>
      </c>
      <c r="T24" s="100">
        <v>0.11246404012228259</v>
      </c>
      <c r="U24" s="100">
        <v>2.4244304553478722E-2</v>
      </c>
      <c r="V24" s="100">
        <v>2.0213872738862433</v>
      </c>
      <c r="W24" s="100">
        <v>0.21103642386834898</v>
      </c>
      <c r="X24" s="100">
        <v>1.2665793670238063E-2</v>
      </c>
      <c r="Y24" s="100">
        <v>3.4400520706160828E-2</v>
      </c>
      <c r="Z24" s="100">
        <v>7.2217146308089022E-3</v>
      </c>
      <c r="AA24" s="100">
        <v>5.9435460917112862E-3</v>
      </c>
      <c r="AB24" s="100">
        <v>6.0231575078919075E-2</v>
      </c>
      <c r="AC24" s="100">
        <v>4.9399999999999999E-3</v>
      </c>
      <c r="AD24" s="100">
        <v>6.0000000000000002E-5</v>
      </c>
      <c r="AE24" s="101"/>
      <c r="AF24" s="100">
        <v>5934.483097808471</v>
      </c>
      <c r="AG24" s="100">
        <v>124.291</v>
      </c>
      <c r="AH24" s="100">
        <v>28455.747390653225</v>
      </c>
      <c r="AI24" s="100">
        <v>3813.452509444</v>
      </c>
      <c r="AJ24" s="100">
        <v>668.87200000000007</v>
      </c>
      <c r="AK24" s="100" t="s">
        <v>444</v>
      </c>
      <c r="AL24" s="29" t="s">
        <v>49</v>
      </c>
    </row>
    <row r="25" spans="1:38" ht="26.25" customHeight="1" thickBot="1" x14ac:dyDescent="0.3">
      <c r="A25" s="40" t="s">
        <v>73</v>
      </c>
      <c r="B25" s="44" t="s">
        <v>74</v>
      </c>
      <c r="C25" s="46" t="s">
        <v>75</v>
      </c>
      <c r="D25" s="42"/>
      <c r="E25" s="100">
        <v>1.4885534760899999</v>
      </c>
      <c r="F25" s="100">
        <v>0.12613580398899998</v>
      </c>
      <c r="G25" s="100">
        <v>9.0112092786000006E-2</v>
      </c>
      <c r="H25" s="100" t="s">
        <v>443</v>
      </c>
      <c r="I25" s="100">
        <v>1.0993709678999999E-2</v>
      </c>
      <c r="J25" s="100">
        <v>1.4031457020235231E-2</v>
      </c>
      <c r="K25" s="100">
        <v>2.1119534149784097E-2</v>
      </c>
      <c r="L25" s="100">
        <v>7.5073622596724295E-3</v>
      </c>
      <c r="M25" s="100">
        <v>1.030353826</v>
      </c>
      <c r="N25" s="100">
        <v>1.5650000000000001E-5</v>
      </c>
      <c r="O25" s="100">
        <v>1.2999999999999998E-6</v>
      </c>
      <c r="P25" s="100">
        <v>1.5647E-4</v>
      </c>
      <c r="Q25" s="100">
        <v>2.61E-6</v>
      </c>
      <c r="R25" s="100">
        <v>2.6079E-4</v>
      </c>
      <c r="S25" s="100">
        <v>1.6950999999999999E-4</v>
      </c>
      <c r="T25" s="100">
        <v>6.5199999999999994E-6</v>
      </c>
      <c r="U25" s="100">
        <v>2.61E-6</v>
      </c>
      <c r="V25" s="100">
        <v>5.4766000000000005E-4</v>
      </c>
      <c r="W25" s="100" t="s">
        <v>443</v>
      </c>
      <c r="X25" s="100">
        <v>5.8498480000000001E-5</v>
      </c>
      <c r="Y25" s="100">
        <v>5.8498480000000001E-5</v>
      </c>
      <c r="Z25" s="100">
        <v>5.8498480000000001E-5</v>
      </c>
      <c r="AA25" s="100">
        <v>5.8498480000000001E-5</v>
      </c>
      <c r="AB25" s="100">
        <v>2.3399394000000001E-4</v>
      </c>
      <c r="AC25" s="100" t="s">
        <v>444</v>
      </c>
      <c r="AD25" s="100" t="s">
        <v>444</v>
      </c>
      <c r="AE25" s="101"/>
      <c r="AF25" s="100">
        <v>41960.243707817775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1.4912884697000001E-2</v>
      </c>
      <c r="F26" s="100">
        <v>2.2541371991000002E-2</v>
      </c>
      <c r="G26" s="100">
        <v>1.280853384E-3</v>
      </c>
      <c r="H26" s="100" t="s">
        <v>443</v>
      </c>
      <c r="I26" s="100">
        <v>1.7579526899999998E-4</v>
      </c>
      <c r="J26" s="100">
        <v>1.7579526899999998E-4</v>
      </c>
      <c r="K26" s="100">
        <v>1.7579526899999998E-4</v>
      </c>
      <c r="L26" s="100">
        <v>1.2124645224941799E-4</v>
      </c>
      <c r="M26" s="100">
        <v>1.025456970269</v>
      </c>
      <c r="N26" s="100">
        <v>0.21013297</v>
      </c>
      <c r="O26" s="100">
        <v>3.0599999999999999E-6</v>
      </c>
      <c r="P26" s="100">
        <v>6.5700000000000006E-6</v>
      </c>
      <c r="Q26" s="100">
        <v>1.4999999999999999E-7</v>
      </c>
      <c r="R26" s="100">
        <v>1.136E-5</v>
      </c>
      <c r="S26" s="100">
        <v>1.624E-5</v>
      </c>
      <c r="T26" s="100">
        <v>3.8099999999999999E-6</v>
      </c>
      <c r="U26" s="100">
        <v>1.3E-7</v>
      </c>
      <c r="V26" s="100">
        <v>6.2045999999999998E-4</v>
      </c>
      <c r="W26" s="100" t="s">
        <v>443</v>
      </c>
      <c r="X26" s="100">
        <v>1.38419E-6</v>
      </c>
      <c r="Y26" s="100">
        <v>1.38419E-6</v>
      </c>
      <c r="Z26" s="100">
        <v>1.38419E-6</v>
      </c>
      <c r="AA26" s="100">
        <v>1.38419E-6</v>
      </c>
      <c r="AB26" s="100">
        <v>5.53675E-6</v>
      </c>
      <c r="AC26" s="100" t="s">
        <v>444</v>
      </c>
      <c r="AD26" s="100" t="s">
        <v>444</v>
      </c>
      <c r="AE26" s="101"/>
      <c r="AF26" s="100">
        <v>158.50769162477039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46.795841441289426</v>
      </c>
      <c r="F27" s="100">
        <v>4.1125715356796286</v>
      </c>
      <c r="G27" s="100">
        <v>6.4871313241105802E-2</v>
      </c>
      <c r="H27" s="100">
        <v>0.81575519214581627</v>
      </c>
      <c r="I27" s="100">
        <v>1.6108413172780978</v>
      </c>
      <c r="J27" s="100">
        <v>1.6108413172780978</v>
      </c>
      <c r="K27" s="100">
        <v>1.6108413172780978</v>
      </c>
      <c r="L27" s="100">
        <v>1.3478666506996826</v>
      </c>
      <c r="M27" s="100">
        <v>38.612941311788937</v>
      </c>
      <c r="N27" s="100">
        <v>3.5315102527473489E-3</v>
      </c>
      <c r="O27" s="100">
        <v>3.9730917679294659E-4</v>
      </c>
      <c r="P27" s="100">
        <v>2.8315350390611213E-2</v>
      </c>
      <c r="Q27" s="100">
        <v>6.8422297479036373E-4</v>
      </c>
      <c r="R27" s="100">
        <v>3.696304012843938E-2</v>
      </c>
      <c r="S27" s="100">
        <v>2.5090891834814114E-2</v>
      </c>
      <c r="T27" s="100">
        <v>3.24516738910472E-3</v>
      </c>
      <c r="U27" s="100">
        <v>5.7382759599483493E-4</v>
      </c>
      <c r="V27" s="100">
        <v>9.9977105915204437E-2</v>
      </c>
      <c r="W27" s="100">
        <v>2.5180571999999999</v>
      </c>
      <c r="X27" s="100">
        <v>0.116098653435</v>
      </c>
      <c r="Y27" s="100">
        <v>0.13022410642080001</v>
      </c>
      <c r="Z27" s="100">
        <v>0.101675599588</v>
      </c>
      <c r="AA27" s="100">
        <v>0.10988300731690001</v>
      </c>
      <c r="AB27" s="100">
        <v>0.45788136676070001</v>
      </c>
      <c r="AC27" s="100">
        <v>2.5180572999999999E-3</v>
      </c>
      <c r="AD27" s="100">
        <v>5.0383580000000006E-4</v>
      </c>
      <c r="AE27" s="101"/>
      <c r="AF27" s="100">
        <v>190510.6680979669</v>
      </c>
      <c r="AG27" s="100" t="s">
        <v>444</v>
      </c>
      <c r="AH27" s="100">
        <v>15.6239069238</v>
      </c>
      <c r="AI27" s="100">
        <v>8504.135337664</v>
      </c>
      <c r="AJ27" s="100">
        <v>17.493885767399998</v>
      </c>
      <c r="AK27" s="100" t="s">
        <v>444</v>
      </c>
      <c r="AL27" s="29" t="s">
        <v>49</v>
      </c>
    </row>
    <row r="28" spans="1:38" ht="26.25" customHeight="1" thickBot="1" x14ac:dyDescent="0.3">
      <c r="A28" s="40" t="s">
        <v>78</v>
      </c>
      <c r="B28" s="40" t="s">
        <v>81</v>
      </c>
      <c r="C28" s="41" t="s">
        <v>82</v>
      </c>
      <c r="D28" s="42"/>
      <c r="E28" s="100">
        <v>12.412955989807879</v>
      </c>
      <c r="F28" s="100">
        <v>0.89762369765971328</v>
      </c>
      <c r="G28" s="100">
        <v>1.3799129187816256E-2</v>
      </c>
      <c r="H28" s="100">
        <v>2.3595401586401325E-2</v>
      </c>
      <c r="I28" s="100">
        <v>0.55818944309580376</v>
      </c>
      <c r="J28" s="100">
        <v>0.55818944309580376</v>
      </c>
      <c r="K28" s="100">
        <v>0.55818944309580376</v>
      </c>
      <c r="L28" s="100">
        <v>0.46116274623502596</v>
      </c>
      <c r="M28" s="100">
        <v>5.2712598592055446</v>
      </c>
      <c r="N28" s="100">
        <v>4.5985359817668253E-4</v>
      </c>
      <c r="O28" s="100">
        <v>4.6854444318836995E-5</v>
      </c>
      <c r="P28" s="100">
        <v>4.6949821911814876E-3</v>
      </c>
      <c r="Q28" s="100">
        <v>9.1536177384752095E-5</v>
      </c>
      <c r="R28" s="100">
        <v>7.3634145171429313E-3</v>
      </c>
      <c r="S28" s="100">
        <v>4.9438004930627156E-3</v>
      </c>
      <c r="T28" s="100">
        <v>2.2000844606917603E-4</v>
      </c>
      <c r="U28" s="100">
        <v>8.9363466131830242E-5</v>
      </c>
      <c r="V28" s="100">
        <v>1.602024256614179E-2</v>
      </c>
      <c r="W28" s="100">
        <v>0.48231450000000003</v>
      </c>
      <c r="X28" s="100">
        <v>1.8411474995400003E-2</v>
      </c>
      <c r="Y28" s="100">
        <v>2.0640241524499999E-2</v>
      </c>
      <c r="Z28" s="100">
        <v>1.61821816251E-2</v>
      </c>
      <c r="AA28" s="100">
        <v>1.7173875281599998E-2</v>
      </c>
      <c r="AB28" s="100">
        <v>7.2407773426600014E-2</v>
      </c>
      <c r="AC28" s="100">
        <v>4.8231420000000003E-4</v>
      </c>
      <c r="AD28" s="100">
        <v>9.6935800000000008E-5</v>
      </c>
      <c r="AE28" s="101"/>
      <c r="AF28" s="100">
        <v>35405.874239775301</v>
      </c>
      <c r="AG28" s="100" t="s">
        <v>444</v>
      </c>
      <c r="AH28" s="100" t="s">
        <v>445</v>
      </c>
      <c r="AI28" s="100">
        <v>1597.5508654406001</v>
      </c>
      <c r="AJ28" s="100" t="s">
        <v>444</v>
      </c>
      <c r="AK28" s="100" t="s">
        <v>444</v>
      </c>
      <c r="AL28" s="29" t="s">
        <v>49</v>
      </c>
    </row>
    <row r="29" spans="1:38" ht="26.25" customHeight="1" thickBot="1" x14ac:dyDescent="0.3">
      <c r="A29" s="40" t="s">
        <v>78</v>
      </c>
      <c r="B29" s="40" t="s">
        <v>83</v>
      </c>
      <c r="C29" s="41" t="s">
        <v>84</v>
      </c>
      <c r="D29" s="42"/>
      <c r="E29" s="100">
        <v>42.030651870675172</v>
      </c>
      <c r="F29" s="100">
        <v>1.0602374193230808</v>
      </c>
      <c r="G29" s="100">
        <v>3.6884081562938952E-2</v>
      </c>
      <c r="H29" s="100">
        <v>6.7399273239477447E-2</v>
      </c>
      <c r="I29" s="100">
        <v>0.67912175523122831</v>
      </c>
      <c r="J29" s="100">
        <v>0.67912175523122831</v>
      </c>
      <c r="K29" s="100">
        <v>0.67912175523122831</v>
      </c>
      <c r="L29" s="100">
        <v>0.47372776970821007</v>
      </c>
      <c r="M29" s="100">
        <v>13.54343812687404</v>
      </c>
      <c r="N29" s="100">
        <v>1.1498159990093629E-3</v>
      </c>
      <c r="O29" s="100">
        <v>1.1498343814667335E-4</v>
      </c>
      <c r="P29" s="100">
        <v>1.2187669991754545E-2</v>
      </c>
      <c r="Q29" s="100">
        <v>2.2996228067900405E-4</v>
      </c>
      <c r="R29" s="100">
        <v>1.9545911499761565E-2</v>
      </c>
      <c r="S29" s="100">
        <v>1.3107270951296053E-2</v>
      </c>
      <c r="T29" s="100">
        <v>4.6000268680183333E-4</v>
      </c>
      <c r="U29" s="100">
        <v>2.2995768506466142E-4</v>
      </c>
      <c r="V29" s="100">
        <v>4.1392245443208769E-2</v>
      </c>
      <c r="W29" s="100">
        <v>0.42611009999999999</v>
      </c>
      <c r="X29" s="100">
        <v>8.4638676419000001E-3</v>
      </c>
      <c r="Y29" s="100">
        <v>5.1253420723200001E-2</v>
      </c>
      <c r="Z29" s="100">
        <v>5.7272171046999998E-2</v>
      </c>
      <c r="AA29" s="100">
        <v>1.3166016332500001E-2</v>
      </c>
      <c r="AB29" s="100">
        <v>0.13015547574460001</v>
      </c>
      <c r="AC29" s="100">
        <v>2.7704889999999999E-4</v>
      </c>
      <c r="AD29" s="100">
        <v>5.6385700000000005E-5</v>
      </c>
      <c r="AE29" s="101"/>
      <c r="AF29" s="100">
        <v>93354.61520720851</v>
      </c>
      <c r="AG29" s="100" t="s">
        <v>444</v>
      </c>
      <c r="AH29" s="100" t="s">
        <v>444</v>
      </c>
      <c r="AI29" s="100">
        <v>4214.3226111393997</v>
      </c>
      <c r="AJ29" s="100">
        <v>5.4054981437</v>
      </c>
      <c r="AK29" s="100" t="s">
        <v>444</v>
      </c>
      <c r="AL29" s="29" t="s">
        <v>49</v>
      </c>
    </row>
    <row r="30" spans="1:38" ht="26.25" customHeight="1" thickBot="1" x14ac:dyDescent="0.3">
      <c r="A30" s="40" t="s">
        <v>78</v>
      </c>
      <c r="B30" s="40" t="s">
        <v>85</v>
      </c>
      <c r="C30" s="41" t="s">
        <v>86</v>
      </c>
      <c r="D30" s="42"/>
      <c r="E30" s="100">
        <v>0.37469901039830283</v>
      </c>
      <c r="F30" s="100">
        <v>1.9007288754348841</v>
      </c>
      <c r="G30" s="100">
        <v>4.2134420392673589E-4</v>
      </c>
      <c r="H30" s="100">
        <v>3.0297912672869916E-3</v>
      </c>
      <c r="I30" s="100">
        <v>3.2568425755206153E-2</v>
      </c>
      <c r="J30" s="100">
        <v>3.2568425755206153E-2</v>
      </c>
      <c r="K30" s="100">
        <v>3.2568425755206153E-2</v>
      </c>
      <c r="L30" s="100">
        <v>5.7729341391526377E-3</v>
      </c>
      <c r="M30" s="100">
        <v>10.905072062053273</v>
      </c>
      <c r="N30" s="100">
        <v>9.9989905607824998E-5</v>
      </c>
      <c r="O30" s="100">
        <v>1.3442801976529719E-3</v>
      </c>
      <c r="P30" s="100">
        <v>4.9092343401664184E-4</v>
      </c>
      <c r="Q30" s="100">
        <v>1.6928394276435927E-5</v>
      </c>
      <c r="R30" s="100">
        <v>5.9681051280943385E-3</v>
      </c>
      <c r="S30" s="100">
        <v>0.22768151362086447</v>
      </c>
      <c r="T30" s="100">
        <v>9.4519768650746568E-3</v>
      </c>
      <c r="U30" s="100">
        <v>1.3384337301026706E-3</v>
      </c>
      <c r="V30" s="100">
        <v>0.13346610792768868</v>
      </c>
      <c r="W30" s="100">
        <v>2.5377500000000001E-2</v>
      </c>
      <c r="X30" s="100">
        <v>4.691598291E-4</v>
      </c>
      <c r="Y30" s="100">
        <v>6.0072963390000002E-4</v>
      </c>
      <c r="Z30" s="100">
        <v>3.6188873040000002E-4</v>
      </c>
      <c r="AA30" s="100">
        <v>6.672342703000001E-4</v>
      </c>
      <c r="AB30" s="100">
        <v>2.0990124637000002E-3</v>
      </c>
      <c r="AC30" s="100">
        <v>2.5378500000000001E-5</v>
      </c>
      <c r="AD30" s="100">
        <v>1.0480500000000001E-5</v>
      </c>
      <c r="AE30" s="101"/>
      <c r="AF30" s="100">
        <v>2311.8348233736001</v>
      </c>
      <c r="AG30" s="100" t="s">
        <v>444</v>
      </c>
      <c r="AH30" s="100" t="s">
        <v>444</v>
      </c>
      <c r="AI30" s="100">
        <v>104.11239704600001</v>
      </c>
      <c r="AJ30" s="100" t="s">
        <v>444</v>
      </c>
      <c r="AK30" s="100" t="s">
        <v>444</v>
      </c>
      <c r="AL30" s="29" t="s">
        <v>49</v>
      </c>
    </row>
    <row r="31" spans="1:38" ht="26.25" customHeight="1" thickBot="1" x14ac:dyDescent="0.3">
      <c r="A31" s="40" t="s">
        <v>78</v>
      </c>
      <c r="B31" s="40" t="s">
        <v>87</v>
      </c>
      <c r="C31" s="41" t="s">
        <v>88</v>
      </c>
      <c r="D31" s="42"/>
      <c r="E31" s="100" t="s">
        <v>444</v>
      </c>
      <c r="F31" s="100">
        <v>2.5218352426421751</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111.9606015637</v>
      </c>
      <c r="AG31" s="100" t="s">
        <v>444</v>
      </c>
      <c r="AH31" s="100" t="s">
        <v>444</v>
      </c>
      <c r="AI31" s="100">
        <v>5.0420931826000004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1.2670411397814634</v>
      </c>
      <c r="J32" s="100">
        <v>2.4006646376542271</v>
      </c>
      <c r="K32" s="100">
        <v>3.1165291230100354</v>
      </c>
      <c r="L32" s="100">
        <v>0.29958733715649011</v>
      </c>
      <c r="M32" s="100" t="s">
        <v>444</v>
      </c>
      <c r="N32" s="100">
        <v>8.7834703836735013</v>
      </c>
      <c r="O32" s="100">
        <v>3.9369331088971504E-2</v>
      </c>
      <c r="P32" s="100" t="s">
        <v>443</v>
      </c>
      <c r="Q32" s="100">
        <v>0.10081279576515055</v>
      </c>
      <c r="R32" s="100">
        <v>3.2687126382687328</v>
      </c>
      <c r="S32" s="100">
        <v>71.68753667819297</v>
      </c>
      <c r="T32" s="100">
        <v>0.50814470072353091</v>
      </c>
      <c r="U32" s="100">
        <v>6.2330582460200734E-2</v>
      </c>
      <c r="V32" s="100">
        <v>24.9029827044026</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104006.78831109787</v>
      </c>
      <c r="AL32" s="29" t="s">
        <v>411</v>
      </c>
    </row>
    <row r="33" spans="1:38" ht="26.25" customHeight="1" thickBot="1" x14ac:dyDescent="0.3">
      <c r="A33" s="40" t="s">
        <v>78</v>
      </c>
      <c r="B33" s="40" t="s">
        <v>91</v>
      </c>
      <c r="C33" s="41" t="s">
        <v>92</v>
      </c>
      <c r="D33" s="42"/>
      <c r="E33" s="100" t="s">
        <v>444</v>
      </c>
      <c r="F33" s="100" t="s">
        <v>444</v>
      </c>
      <c r="G33" s="100" t="s">
        <v>444</v>
      </c>
      <c r="H33" s="100" t="s">
        <v>444</v>
      </c>
      <c r="I33" s="100">
        <v>0.57202399448833929</v>
      </c>
      <c r="J33" s="100">
        <v>1.0593036934969242</v>
      </c>
      <c r="K33" s="100">
        <v>2.1186073869938484</v>
      </c>
      <c r="L33" s="100">
        <v>2.2457238302134794E-2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104006.78831109787</v>
      </c>
      <c r="AL33" s="29" t="s">
        <v>411</v>
      </c>
    </row>
    <row r="34" spans="1:38" ht="26.25" customHeight="1" thickBot="1" x14ac:dyDescent="0.3">
      <c r="A34" s="40" t="s">
        <v>70</v>
      </c>
      <c r="B34" s="40" t="s">
        <v>93</v>
      </c>
      <c r="C34" s="41" t="s">
        <v>94</v>
      </c>
      <c r="D34" s="42"/>
      <c r="E34" s="100">
        <v>1.395201447646</v>
      </c>
      <c r="F34" s="100">
        <v>9.2262875259799995E-2</v>
      </c>
      <c r="G34" s="100">
        <v>2.0798551284999994E-2</v>
      </c>
      <c r="H34" s="100">
        <v>2.5516802975199997E-4</v>
      </c>
      <c r="I34" s="100">
        <v>0.23089061486961882</v>
      </c>
      <c r="J34" s="100">
        <v>0.35198814458450539</v>
      </c>
      <c r="K34" s="100">
        <v>0.8058321389682378</v>
      </c>
      <c r="L34" s="100">
        <v>1.9355255360031999E-2</v>
      </c>
      <c r="M34" s="100">
        <v>0.37127633447659997</v>
      </c>
      <c r="N34" s="100">
        <v>0.152692061111111</v>
      </c>
      <c r="O34" s="100">
        <v>2.8505763203199994E-4</v>
      </c>
      <c r="P34" s="100">
        <v>5.2828E-4</v>
      </c>
      <c r="Q34" s="100">
        <v>7.0308000000000002E-4</v>
      </c>
      <c r="R34" s="100">
        <v>1.4252130867519999E-3</v>
      </c>
      <c r="S34" s="100">
        <v>4.0301092212761596</v>
      </c>
      <c r="T34" s="100">
        <v>1.9952912541119998E-3</v>
      </c>
      <c r="U34" s="100">
        <v>2.8505763203199994E-4</v>
      </c>
      <c r="V34" s="100">
        <v>2.8504234735039997E-2</v>
      </c>
      <c r="W34" s="100">
        <v>0.56046342999999998</v>
      </c>
      <c r="X34" s="100">
        <v>1.142345579392E-3</v>
      </c>
      <c r="Y34" s="100">
        <v>1.3415532667519999E-3</v>
      </c>
      <c r="Z34" s="100">
        <v>6.0112113000000006E-4</v>
      </c>
      <c r="AA34" s="100">
        <v>7.1865950000000003E-5</v>
      </c>
      <c r="AB34" s="100">
        <v>3.1568854261440002E-3</v>
      </c>
      <c r="AC34" s="100" t="s">
        <v>444</v>
      </c>
      <c r="AD34" s="100" t="s">
        <v>444</v>
      </c>
      <c r="AE34" s="101"/>
      <c r="AF34" s="100">
        <v>1193.2765565711061</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3.3607426572031827</v>
      </c>
      <c r="F35" s="100">
        <v>0.11909990719734374</v>
      </c>
      <c r="G35" s="100">
        <v>0.51340628645849395</v>
      </c>
      <c r="H35" s="100">
        <v>5.6036208330767403E-4</v>
      </c>
      <c r="I35" s="100">
        <v>8.5914234886777185E-2</v>
      </c>
      <c r="J35" s="100">
        <v>9.0687247949976596E-2</v>
      </c>
      <c r="K35" s="100">
        <v>9.5460260975269107E-2</v>
      </c>
      <c r="L35" s="100">
        <v>3.0702560859780483E-2</v>
      </c>
      <c r="M35" s="100">
        <v>0.67339846591327457</v>
      </c>
      <c r="N35" s="100">
        <v>5.7982156229157596E-3</v>
      </c>
      <c r="O35" s="100">
        <v>5.9331734025417011E-4</v>
      </c>
      <c r="P35" s="100">
        <v>2.7911435606126603E-3</v>
      </c>
      <c r="Q35" s="100">
        <v>3.4389265071179701E-3</v>
      </c>
      <c r="R35" s="100" t="s">
        <v>443</v>
      </c>
      <c r="S35" s="100">
        <v>3.4389265071179693E-3</v>
      </c>
      <c r="T35" s="100">
        <v>4.4356253612383219E-2</v>
      </c>
      <c r="U35" s="100">
        <v>1.159643120177278E-2</v>
      </c>
      <c r="V35" s="100">
        <v>2.8856125691683929E-2</v>
      </c>
      <c r="W35" s="100" t="s">
        <v>443</v>
      </c>
      <c r="X35" s="100">
        <v>2.0478462911462901E-3</v>
      </c>
      <c r="Y35" s="100">
        <v>2.0439929183482899E-3</v>
      </c>
      <c r="Z35" s="100">
        <v>7.8003880994517998E-4</v>
      </c>
      <c r="AA35" s="100" t="s">
        <v>443</v>
      </c>
      <c r="AB35" s="100">
        <v>4.8718745330122402E-3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4.2280524810767801</v>
      </c>
      <c r="F36" s="100">
        <v>0.1503245136110429</v>
      </c>
      <c r="G36" s="100">
        <v>3.4600469546229765E-2</v>
      </c>
      <c r="H36" s="100">
        <v>7.5197052530712226E-4</v>
      </c>
      <c r="I36" s="100">
        <v>0.10810940735618996</v>
      </c>
      <c r="J36" s="100">
        <v>0.11547118532515117</v>
      </c>
      <c r="K36" s="100">
        <v>0.12026389517778717</v>
      </c>
      <c r="L36" s="100">
        <v>3.7710270157787273E-2</v>
      </c>
      <c r="M36" s="100">
        <v>0.66056558719267167</v>
      </c>
      <c r="N36" s="100">
        <v>1.0964633862796575E-2</v>
      </c>
      <c r="O36" s="100">
        <v>8.4346875288570104E-4</v>
      </c>
      <c r="P36" s="100">
        <v>2.9709512344463637E-3</v>
      </c>
      <c r="Q36" s="100">
        <v>3.9590150513406849E-3</v>
      </c>
      <c r="R36" s="100">
        <v>4.2173037147955053E-3</v>
      </c>
      <c r="S36" s="100">
        <v>6.2236460718218055E-2</v>
      </c>
      <c r="T36" s="100">
        <v>8.4346024613282125E-2</v>
      </c>
      <c r="U36" s="100">
        <v>8.4345975202324112E-3</v>
      </c>
      <c r="V36" s="100">
        <v>0.10121516751473954</v>
      </c>
      <c r="W36" s="100">
        <v>7.5250199889574709E-2</v>
      </c>
      <c r="X36" s="100">
        <v>7.5699851908656002E-4</v>
      </c>
      <c r="Y36" s="100">
        <v>6.5878623981751997E-4</v>
      </c>
      <c r="Z36" s="100">
        <v>2.8234931278861E-4</v>
      </c>
      <c r="AA36" s="100">
        <v>1.5790404730099999E-5</v>
      </c>
      <c r="AB36" s="100">
        <v>1.7157569623457731E-3</v>
      </c>
      <c r="AC36" s="100">
        <v>1.3062989008913693E-3</v>
      </c>
      <c r="AD36" s="100">
        <v>6.2200442386450014E-4</v>
      </c>
      <c r="AE36" s="101"/>
      <c r="AF36" s="100">
        <v>6012.2853610049215</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0.138132798</v>
      </c>
      <c r="F37" s="100">
        <v>2.7749707060000003E-2</v>
      </c>
      <c r="G37" s="100">
        <v>2.2189999999999997E-4</v>
      </c>
      <c r="H37" s="100" t="s">
        <v>443</v>
      </c>
      <c r="I37" s="100">
        <v>3.5415181496000001E-4</v>
      </c>
      <c r="J37" s="100">
        <v>3.6409181496000002E-4</v>
      </c>
      <c r="K37" s="100">
        <v>3.6409181496000002E-4</v>
      </c>
      <c r="L37" s="100">
        <v>1.7342627047199999E-5</v>
      </c>
      <c r="M37" s="100">
        <v>0.105210579</v>
      </c>
      <c r="N37" s="100">
        <v>3.8182333959999997E-6</v>
      </c>
      <c r="O37" s="100">
        <v>3.2970556599999996E-7</v>
      </c>
      <c r="P37" s="100">
        <v>1.907322264E-4</v>
      </c>
      <c r="Q37" s="100">
        <v>4.7378671679999996E-5</v>
      </c>
      <c r="R37" s="100">
        <v>4.4003049209999996E-6</v>
      </c>
      <c r="S37" s="100">
        <v>8.6903049200000003E-7</v>
      </c>
      <c r="T37" s="100">
        <v>4.3705993549999996E-6</v>
      </c>
      <c r="U37" s="100">
        <v>2.0540809357000002E-5</v>
      </c>
      <c r="V37" s="100">
        <v>2.41958233396E-4</v>
      </c>
      <c r="W37" s="100">
        <v>1.7222E-4</v>
      </c>
      <c r="X37" s="100">
        <v>2.3845999999999998E-7</v>
      </c>
      <c r="Y37" s="100">
        <v>9.6048000000000003E-7</v>
      </c>
      <c r="Z37" s="100">
        <v>3.6431999999999997E-7</v>
      </c>
      <c r="AA37" s="100">
        <v>3.5770000000000003E-7</v>
      </c>
      <c r="AB37" s="100">
        <v>1.9209600000000001E-6</v>
      </c>
      <c r="AC37" s="100" t="s">
        <v>444</v>
      </c>
      <c r="AD37" s="100" t="s">
        <v>444</v>
      </c>
      <c r="AE37" s="101"/>
      <c r="AF37" s="100" t="s">
        <v>444</v>
      </c>
      <c r="AG37" s="100" t="s">
        <v>444</v>
      </c>
      <c r="AH37" s="100">
        <v>2257.8533333333335</v>
      </c>
      <c r="AI37" s="100" t="s">
        <v>444</v>
      </c>
      <c r="AJ37" s="100" t="s">
        <v>444</v>
      </c>
      <c r="AK37" s="100" t="s">
        <v>444</v>
      </c>
      <c r="AL37" s="29" t="s">
        <v>49</v>
      </c>
    </row>
    <row r="38" spans="1:38" ht="26.25" customHeight="1" thickBot="1" x14ac:dyDescent="0.3">
      <c r="A38" s="40" t="s">
        <v>70</v>
      </c>
      <c r="B38" s="40" t="s">
        <v>101</v>
      </c>
      <c r="C38" s="41" t="s">
        <v>102</v>
      </c>
      <c r="D38" s="47"/>
      <c r="E38" s="100">
        <v>1.5014330254291264</v>
      </c>
      <c r="F38" s="100">
        <v>0.11406477655632183</v>
      </c>
      <c r="G38" s="100">
        <v>1.3028998470962893E-3</v>
      </c>
      <c r="H38" s="100">
        <v>6.4360918130274122E-4</v>
      </c>
      <c r="I38" s="100">
        <v>6.2950045642256314E-2</v>
      </c>
      <c r="J38" s="100">
        <v>7.2163638253318368E-2</v>
      </c>
      <c r="K38" s="100">
        <v>0.11351994608208647</v>
      </c>
      <c r="L38" s="100">
        <v>4.1079653792939604E-2</v>
      </c>
      <c r="M38" s="100">
        <v>0.81076539431448924</v>
      </c>
      <c r="N38" s="100">
        <v>3.4951525198668656E-6</v>
      </c>
      <c r="O38" s="100">
        <v>1.1856242054528196E-3</v>
      </c>
      <c r="P38" s="100" t="s">
        <v>443</v>
      </c>
      <c r="Q38" s="100" t="s">
        <v>443</v>
      </c>
      <c r="R38" s="100">
        <v>4.8849503093602639E-3</v>
      </c>
      <c r="S38" s="100">
        <v>0.16119820473637461</v>
      </c>
      <c r="T38" s="100">
        <v>6.1251266170570372E-3</v>
      </c>
      <c r="U38" s="100">
        <v>8.1303739317856161E-4</v>
      </c>
      <c r="V38" s="100">
        <v>9.7062883776667441E-2</v>
      </c>
      <c r="W38" s="100" t="s">
        <v>443</v>
      </c>
      <c r="X38" s="100">
        <v>2.4423244563704649E-3</v>
      </c>
      <c r="Y38" s="100">
        <v>3.927789078921471E-3</v>
      </c>
      <c r="Z38" s="100" t="s">
        <v>443</v>
      </c>
      <c r="AA38" s="100" t="s">
        <v>443</v>
      </c>
      <c r="AB38" s="100">
        <v>6.3701135452919359E-3</v>
      </c>
      <c r="AC38" s="100" t="s">
        <v>444</v>
      </c>
      <c r="AD38" s="100" t="s">
        <v>444</v>
      </c>
      <c r="AE38" s="101"/>
      <c r="AF38" s="100">
        <v>3473.7845251100434</v>
      </c>
      <c r="AG38" s="100" t="s">
        <v>444</v>
      </c>
      <c r="AH38" s="100" t="s">
        <v>444</v>
      </c>
      <c r="AI38" s="100">
        <v>0.29106610457195031</v>
      </c>
      <c r="AJ38" s="100" t="s">
        <v>444</v>
      </c>
      <c r="AK38" s="100" t="s">
        <v>444</v>
      </c>
      <c r="AL38" s="29" t="s">
        <v>49</v>
      </c>
    </row>
    <row r="39" spans="1:38" ht="26.25" customHeight="1" thickBot="1" x14ac:dyDescent="0.3">
      <c r="A39" s="40" t="s">
        <v>103</v>
      </c>
      <c r="B39" s="40" t="s">
        <v>104</v>
      </c>
      <c r="C39" s="41" t="s">
        <v>388</v>
      </c>
      <c r="D39" s="42"/>
      <c r="E39" s="100">
        <v>3.7952802509361705</v>
      </c>
      <c r="F39" s="100">
        <v>0.87335613843625426</v>
      </c>
      <c r="G39" s="100">
        <v>1.0488572841036907</v>
      </c>
      <c r="H39" s="100">
        <v>2.9702046699943967E-2</v>
      </c>
      <c r="I39" s="100">
        <v>0.18099376256381852</v>
      </c>
      <c r="J39" s="100">
        <v>0.191433488888821</v>
      </c>
      <c r="K39" s="100">
        <v>0.19472381219982099</v>
      </c>
      <c r="L39" s="100">
        <v>4.6296443266880441E-2</v>
      </c>
      <c r="M39" s="100">
        <v>3.3500101549367525</v>
      </c>
      <c r="N39" s="100">
        <v>9.6713570054215603E-2</v>
      </c>
      <c r="O39" s="100">
        <v>8.4455423294119893E-3</v>
      </c>
      <c r="P39" s="100">
        <v>2.1825638968348913E-2</v>
      </c>
      <c r="Q39" s="100">
        <v>5.6371622246486168E-2</v>
      </c>
      <c r="R39" s="100">
        <v>7.8679464748563632E-2</v>
      </c>
      <c r="S39" s="100">
        <v>5.8862488951933675E-2</v>
      </c>
      <c r="T39" s="100">
        <v>0.33309240195030987</v>
      </c>
      <c r="U39" s="100">
        <v>4.2920554338267691E-3</v>
      </c>
      <c r="V39" s="100">
        <v>0.27541249186231598</v>
      </c>
      <c r="W39" s="100">
        <v>0.28305639265604743</v>
      </c>
      <c r="X39" s="100">
        <v>0.13422701573658549</v>
      </c>
      <c r="Y39" s="100">
        <v>0.15466617959318518</v>
      </c>
      <c r="Z39" s="100">
        <v>9.6755836243741705E-2</v>
      </c>
      <c r="AA39" s="100">
        <v>5.0834991934475465E-2</v>
      </c>
      <c r="AB39" s="100">
        <v>0.43648402349628362</v>
      </c>
      <c r="AC39" s="100">
        <v>5.2381372254653523E-2</v>
      </c>
      <c r="AD39" s="100">
        <v>7.162371315440344E-2</v>
      </c>
      <c r="AE39" s="101"/>
      <c r="AF39" s="100">
        <v>17582.469153034159</v>
      </c>
      <c r="AG39" s="100">
        <v>134.48699999999999</v>
      </c>
      <c r="AH39" s="100">
        <v>82948.066718684917</v>
      </c>
      <c r="AI39" s="100">
        <v>2506.9338967639997</v>
      </c>
      <c r="AJ39" s="100">
        <v>1557.0444743999999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11.888924847854346</v>
      </c>
      <c r="F41" s="100">
        <v>12.252729526689516</v>
      </c>
      <c r="G41" s="100">
        <v>8.2960177653597267</v>
      </c>
      <c r="H41" s="100">
        <v>1.3536750882393029</v>
      </c>
      <c r="I41" s="100">
        <v>13.558394169228983</v>
      </c>
      <c r="J41" s="100">
        <v>13.862671030513331</v>
      </c>
      <c r="K41" s="100">
        <v>14.621534006753102</v>
      </c>
      <c r="L41" s="100">
        <v>1.560476998874111</v>
      </c>
      <c r="M41" s="100">
        <v>86.881711092603183</v>
      </c>
      <c r="N41" s="100">
        <v>1.021732370770249</v>
      </c>
      <c r="O41" s="100">
        <v>0.35304445767977932</v>
      </c>
      <c r="P41" s="100">
        <v>8.3087752933280773E-2</v>
      </c>
      <c r="Q41" s="100">
        <v>2.9276313603249535E-2</v>
      </c>
      <c r="R41" s="100">
        <v>0.67358572231286962</v>
      </c>
      <c r="S41" s="100">
        <v>0.2293650485884744</v>
      </c>
      <c r="T41" s="100">
        <v>8.3836243870092197E-2</v>
      </c>
      <c r="U41" s="100">
        <v>3.949225035396281E-2</v>
      </c>
      <c r="V41" s="100">
        <v>14.406920551410622</v>
      </c>
      <c r="W41" s="100">
        <v>13.114136210155486</v>
      </c>
      <c r="X41" s="100">
        <v>2.7832583370182356</v>
      </c>
      <c r="Y41" s="100">
        <v>2.9168180134375006</v>
      </c>
      <c r="Z41" s="100">
        <v>1.1426358237849454</v>
      </c>
      <c r="AA41" s="100">
        <v>1.5741649645606381</v>
      </c>
      <c r="AB41" s="100">
        <v>8.4168771398173199</v>
      </c>
      <c r="AC41" s="100">
        <v>0.13631079894613338</v>
      </c>
      <c r="AD41" s="100">
        <v>0.48057152930323349</v>
      </c>
      <c r="AE41" s="101"/>
      <c r="AF41" s="100">
        <v>133083.14016159053</v>
      </c>
      <c r="AG41" s="100">
        <v>2822.0974375199962</v>
      </c>
      <c r="AH41" s="100">
        <v>156540.6624688165</v>
      </c>
      <c r="AI41" s="100">
        <v>26911.249556886196</v>
      </c>
      <c r="AJ41" s="100" t="s">
        <v>444</v>
      </c>
      <c r="AK41" s="100" t="s">
        <v>444</v>
      </c>
      <c r="AL41" s="29" t="s">
        <v>49</v>
      </c>
    </row>
    <row r="42" spans="1:38" ht="26.25" customHeight="1" thickBot="1" x14ac:dyDescent="0.3">
      <c r="A42" s="40" t="s">
        <v>70</v>
      </c>
      <c r="B42" s="40" t="s">
        <v>107</v>
      </c>
      <c r="C42" s="41" t="s">
        <v>108</v>
      </c>
      <c r="D42" s="42"/>
      <c r="E42" s="100">
        <v>0.2507952011163127</v>
      </c>
      <c r="F42" s="100">
        <v>1.131511398471887</v>
      </c>
      <c r="G42" s="100">
        <v>2.0608216266918667E-4</v>
      </c>
      <c r="H42" s="100">
        <v>2.5385337550711711E-4</v>
      </c>
      <c r="I42" s="100">
        <v>8.3172420507331025E-3</v>
      </c>
      <c r="J42" s="100">
        <v>8.8095698406768213E-3</v>
      </c>
      <c r="K42" s="100">
        <v>9.3605262924347024E-3</v>
      </c>
      <c r="L42" s="100">
        <v>1.0497708183401749E-3</v>
      </c>
      <c r="M42" s="100">
        <v>16.752710811065523</v>
      </c>
      <c r="N42" s="100">
        <v>6.8266794180712488E-4</v>
      </c>
      <c r="O42" s="100">
        <v>2.877089130516251E-4</v>
      </c>
      <c r="P42" s="100" t="s">
        <v>443</v>
      </c>
      <c r="Q42" s="100" t="s">
        <v>443</v>
      </c>
      <c r="R42" s="100">
        <v>2.350930395211951E-3</v>
      </c>
      <c r="S42" s="100">
        <v>6.8211652787871682E-2</v>
      </c>
      <c r="T42" s="100">
        <v>2.0830086656813207E-3</v>
      </c>
      <c r="U42" s="100">
        <v>2.7598786222648509E-4</v>
      </c>
      <c r="V42" s="100">
        <v>3.5032344759413497E-2</v>
      </c>
      <c r="W42" s="100" t="s">
        <v>443</v>
      </c>
      <c r="X42" s="100">
        <v>1.0031524360267778E-3</v>
      </c>
      <c r="Y42" s="100">
        <v>1.0186152906596019E-3</v>
      </c>
      <c r="Z42" s="100" t="s">
        <v>443</v>
      </c>
      <c r="AA42" s="100" t="s">
        <v>443</v>
      </c>
      <c r="AB42" s="100">
        <v>2.0217677266863797E-3</v>
      </c>
      <c r="AC42" s="100" t="s">
        <v>444</v>
      </c>
      <c r="AD42" s="100" t="s">
        <v>444</v>
      </c>
      <c r="AE42" s="101"/>
      <c r="AF42" s="100">
        <v>1208.1212821208776</v>
      </c>
      <c r="AG42" s="100" t="s">
        <v>444</v>
      </c>
      <c r="AH42" s="100" t="s">
        <v>444</v>
      </c>
      <c r="AI42" s="100">
        <v>56.716102653821963</v>
      </c>
      <c r="AJ42" s="100" t="s">
        <v>444</v>
      </c>
      <c r="AK42" s="100" t="s">
        <v>444</v>
      </c>
      <c r="AL42" s="29" t="s">
        <v>49</v>
      </c>
    </row>
    <row r="43" spans="1:38" ht="26.25" customHeight="1" thickBot="1" x14ac:dyDescent="0.3">
      <c r="A43" s="40" t="s">
        <v>103</v>
      </c>
      <c r="B43" s="40" t="s">
        <v>109</v>
      </c>
      <c r="C43" s="41" t="s">
        <v>110</v>
      </c>
      <c r="D43" s="42"/>
      <c r="E43" s="100">
        <v>2.3527994247150001</v>
      </c>
      <c r="F43" s="100">
        <v>1.6770983343830002</v>
      </c>
      <c r="G43" s="100">
        <v>0.63241372376799998</v>
      </c>
      <c r="H43" s="100">
        <v>2.0007360003000001E-2</v>
      </c>
      <c r="I43" s="100">
        <v>0.13688251184699998</v>
      </c>
      <c r="J43" s="100">
        <v>0.14746058442199997</v>
      </c>
      <c r="K43" s="100">
        <v>0.151858733685</v>
      </c>
      <c r="L43" s="100">
        <v>1.5590112705899998E-2</v>
      </c>
      <c r="M43" s="100">
        <v>2.0484198689539999</v>
      </c>
      <c r="N43" s="100">
        <v>7.8434382098980002E-2</v>
      </c>
      <c r="O43" s="100">
        <v>8.0842338879190002E-3</v>
      </c>
      <c r="P43" s="100">
        <v>4.8860153001E-3</v>
      </c>
      <c r="Q43" s="100">
        <v>2.9765247251999998E-3</v>
      </c>
      <c r="R43" s="100">
        <v>2.653387955066E-2</v>
      </c>
      <c r="S43" s="100">
        <v>1.4207003682116002E-2</v>
      </c>
      <c r="T43" s="100">
        <v>8.5066224726190007E-2</v>
      </c>
      <c r="U43" s="100">
        <v>4.3490689506E-3</v>
      </c>
      <c r="V43" s="100">
        <v>0.43285043918033994</v>
      </c>
      <c r="W43" s="100">
        <v>0.23834925186</v>
      </c>
      <c r="X43" s="100">
        <v>7.6483876093021E-2</v>
      </c>
      <c r="Y43" s="100">
        <v>9.4263699018040006E-2</v>
      </c>
      <c r="Z43" s="100">
        <v>4.8722116665652002E-2</v>
      </c>
      <c r="AA43" s="100">
        <v>2.9821794451094001E-2</v>
      </c>
      <c r="AB43" s="100">
        <v>0.24929148621833999</v>
      </c>
      <c r="AC43" s="100">
        <v>2.9101700704000002E-3</v>
      </c>
      <c r="AD43" s="100">
        <v>5.0338828619459999E-2</v>
      </c>
      <c r="AE43" s="101"/>
      <c r="AF43" s="100">
        <v>5820.225432414999</v>
      </c>
      <c r="AG43" s="100">
        <v>296.05056651699999</v>
      </c>
      <c r="AH43" s="100">
        <v>15459.119149886001</v>
      </c>
      <c r="AI43" s="100">
        <v>3285.5780274620001</v>
      </c>
      <c r="AJ43" s="100" t="s">
        <v>444</v>
      </c>
      <c r="AK43" s="100" t="s">
        <v>444</v>
      </c>
      <c r="AL43" s="29" t="s">
        <v>49</v>
      </c>
    </row>
    <row r="44" spans="1:38" ht="26.25" customHeight="1" thickBot="1" x14ac:dyDescent="0.3">
      <c r="A44" s="40" t="s">
        <v>70</v>
      </c>
      <c r="B44" s="40" t="s">
        <v>111</v>
      </c>
      <c r="C44" s="41" t="s">
        <v>112</v>
      </c>
      <c r="D44" s="42"/>
      <c r="E44" s="100">
        <v>5.019850612296743</v>
      </c>
      <c r="F44" s="100">
        <v>2.5573771331798008</v>
      </c>
      <c r="G44" s="100">
        <v>0.16348302401559056</v>
      </c>
      <c r="H44" s="100">
        <v>1.3554057915854687E-3</v>
      </c>
      <c r="I44" s="100">
        <v>0.25688475625386403</v>
      </c>
      <c r="J44" s="100">
        <v>0.27438653915449923</v>
      </c>
      <c r="K44" s="100">
        <v>0.45132947444484045</v>
      </c>
      <c r="L44" s="100">
        <v>0.12407499531925141</v>
      </c>
      <c r="M44" s="100">
        <v>6.7353857363048864</v>
      </c>
      <c r="N44" s="100">
        <v>1.4248068596734468E-2</v>
      </c>
      <c r="O44" s="100">
        <v>4.2965937613626123E-3</v>
      </c>
      <c r="P44" s="100">
        <v>4.1374000000000001E-4</v>
      </c>
      <c r="Q44" s="100">
        <v>6.2405099999999995E-3</v>
      </c>
      <c r="R44" s="100">
        <v>1.3523704377111527E-2</v>
      </c>
      <c r="S44" s="100">
        <v>0.57239185126074021</v>
      </c>
      <c r="T44" s="100">
        <v>1.7022972203760752E-2</v>
      </c>
      <c r="U44" s="100">
        <v>1.7496388810475131E-3</v>
      </c>
      <c r="V44" s="100">
        <v>0.3316014956736657</v>
      </c>
      <c r="W44" s="100">
        <v>4.0683999999999998E-3</v>
      </c>
      <c r="X44" s="100">
        <v>5.3464637869436518E-3</v>
      </c>
      <c r="Y44" s="100">
        <v>8.6596158774871531E-3</v>
      </c>
      <c r="Z44" s="100">
        <v>4.7099999999999997E-9</v>
      </c>
      <c r="AA44" s="100">
        <v>6.8599999999999999E-9</v>
      </c>
      <c r="AB44" s="100">
        <v>1.4006091234430803E-2</v>
      </c>
      <c r="AC44" s="100" t="s">
        <v>444</v>
      </c>
      <c r="AD44" s="100" t="s">
        <v>444</v>
      </c>
      <c r="AE44" s="101"/>
      <c r="AF44" s="100">
        <v>7479.8667253900912</v>
      </c>
      <c r="AG44" s="100" t="s">
        <v>444</v>
      </c>
      <c r="AH44" s="100" t="s">
        <v>444</v>
      </c>
      <c r="AI44" s="100">
        <v>17.907113566362543</v>
      </c>
      <c r="AJ44" s="100" t="s">
        <v>444</v>
      </c>
      <c r="AK44" s="100" t="s">
        <v>444</v>
      </c>
      <c r="AL44" s="29" t="s">
        <v>49</v>
      </c>
    </row>
    <row r="45" spans="1:38" ht="26.25" customHeight="1" thickBot="1" x14ac:dyDescent="0.3">
      <c r="A45" s="40" t="s">
        <v>70</v>
      </c>
      <c r="B45" s="40" t="s">
        <v>113</v>
      </c>
      <c r="C45" s="41" t="s">
        <v>114</v>
      </c>
      <c r="D45" s="42"/>
      <c r="E45" s="100">
        <v>0.1235185006</v>
      </c>
      <c r="F45" s="100">
        <v>4.3216173380000002E-3</v>
      </c>
      <c r="G45" s="100">
        <v>1.9006838710000001E-2</v>
      </c>
      <c r="H45" s="100">
        <v>2.0659607E-5</v>
      </c>
      <c r="I45" s="100">
        <v>3.0742086750000001E-3</v>
      </c>
      <c r="J45" s="100">
        <v>3.2449980450000001E-3</v>
      </c>
      <c r="K45" s="100">
        <v>3.4157874160000001E-3</v>
      </c>
      <c r="L45" s="100">
        <v>1.0759730361019301E-3</v>
      </c>
      <c r="M45" s="100">
        <v>2.4263301120000001E-2</v>
      </c>
      <c r="N45" s="100">
        <v>2.06596E-4</v>
      </c>
      <c r="O45" s="100">
        <v>2.0659600000000001E-5</v>
      </c>
      <c r="P45" s="100">
        <v>1.03298E-4</v>
      </c>
      <c r="Q45" s="100">
        <v>1.03298E-4</v>
      </c>
      <c r="R45" s="100" t="s">
        <v>443</v>
      </c>
      <c r="S45" s="100">
        <v>1.03298E-4</v>
      </c>
      <c r="T45" s="100">
        <v>1.4461699999999999E-4</v>
      </c>
      <c r="U45" s="100">
        <v>4.13192E-4</v>
      </c>
      <c r="V45" s="100">
        <v>1.03298E-3</v>
      </c>
      <c r="W45" s="100" t="s">
        <v>443</v>
      </c>
      <c r="X45" s="100">
        <v>7.6078499999999993E-5</v>
      </c>
      <c r="Y45" s="100">
        <v>7.6078499999999993E-5</v>
      </c>
      <c r="Z45" s="100">
        <v>2.89458E-5</v>
      </c>
      <c r="AA45" s="100" t="s">
        <v>443</v>
      </c>
      <c r="AB45" s="100">
        <v>1.81103E-4</v>
      </c>
      <c r="AC45" s="100" t="s">
        <v>444</v>
      </c>
      <c r="AD45" s="100" t="s">
        <v>444</v>
      </c>
      <c r="AE45" s="101"/>
      <c r="AF45" s="100">
        <v>1301.6892545503399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0.48845141673089187</v>
      </c>
      <c r="F47" s="100">
        <v>9.3980772424518938E-2</v>
      </c>
      <c r="G47" s="100">
        <v>1.2215288789227419E-2</v>
      </c>
      <c r="H47" s="100">
        <v>7.2513523014366203E-6</v>
      </c>
      <c r="I47" s="100">
        <v>5.4777005700709291E-3</v>
      </c>
      <c r="J47" s="100">
        <v>5.6435952952889898E-3</v>
      </c>
      <c r="K47" s="100">
        <v>6.6037912536054486E-3</v>
      </c>
      <c r="L47" s="100">
        <v>3.6714101714552961E-3</v>
      </c>
      <c r="M47" s="100">
        <v>2.9471869198586518</v>
      </c>
      <c r="N47" s="100">
        <v>2.9059655611608E-6</v>
      </c>
      <c r="O47" s="100">
        <v>1.4418926031897021E-5</v>
      </c>
      <c r="P47" s="100" t="s">
        <v>443</v>
      </c>
      <c r="Q47" s="100" t="s">
        <v>443</v>
      </c>
      <c r="R47" s="100">
        <v>9.3324869105653997E-5</v>
      </c>
      <c r="S47" s="100">
        <v>2.8224696849519591E-3</v>
      </c>
      <c r="T47" s="100">
        <v>6.8798944451128267E-5</v>
      </c>
      <c r="U47" s="100">
        <v>7.5594226303233516E-6</v>
      </c>
      <c r="V47" s="100">
        <v>1.3326752566081962E-3</v>
      </c>
      <c r="W47" s="100" t="s">
        <v>443</v>
      </c>
      <c r="X47" s="100">
        <v>2.0646268167666647E-5</v>
      </c>
      <c r="Y47" s="100">
        <v>2.7466292634610525E-5</v>
      </c>
      <c r="Z47" s="100" t="s">
        <v>443</v>
      </c>
      <c r="AA47" s="100" t="s">
        <v>443</v>
      </c>
      <c r="AB47" s="100">
        <v>4.8112550802277164E-5</v>
      </c>
      <c r="AC47" s="100" t="s">
        <v>444</v>
      </c>
      <c r="AD47" s="100" t="s">
        <v>444</v>
      </c>
      <c r="AE47" s="101"/>
      <c r="AF47" s="100">
        <v>1421.9306053609344</v>
      </c>
      <c r="AG47" s="100" t="s">
        <v>444</v>
      </c>
      <c r="AH47" s="100" t="s">
        <v>444</v>
      </c>
      <c r="AI47" s="100">
        <v>3.5369089067000003E-4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0.19406496000000001</v>
      </c>
      <c r="F49" s="100">
        <v>0.36104169000000003</v>
      </c>
      <c r="G49" s="100">
        <v>8.490339999999999E-3</v>
      </c>
      <c r="H49" s="100">
        <v>5.5793680000000005E-2</v>
      </c>
      <c r="I49" s="100">
        <v>9.7032480000000004E-2</v>
      </c>
      <c r="J49" s="100">
        <v>0.22640911999999999</v>
      </c>
      <c r="K49" s="100">
        <v>0.64688319999999999</v>
      </c>
      <c r="L49" s="100">
        <v>7.1561449999999999E-2</v>
      </c>
      <c r="M49" s="100">
        <v>0.38408690000000001</v>
      </c>
      <c r="N49" s="100">
        <v>0.21913168</v>
      </c>
      <c r="O49" s="100">
        <v>4.972915E-2</v>
      </c>
      <c r="P49" s="100">
        <v>1.2129060000000001E-2</v>
      </c>
      <c r="Q49" s="100">
        <v>1.98108E-2</v>
      </c>
      <c r="R49" s="100">
        <v>0.16899824000000002</v>
      </c>
      <c r="S49" s="100">
        <v>8.9755039999999994E-2</v>
      </c>
      <c r="T49" s="100">
        <v>6.4688320000000007E-2</v>
      </c>
      <c r="U49" s="100">
        <v>2.4258099999999996E-3</v>
      </c>
      <c r="V49" s="100">
        <v>0.21913168</v>
      </c>
      <c r="W49" s="100">
        <v>0.1212906</v>
      </c>
      <c r="X49" s="100">
        <v>0.54580770000000001</v>
      </c>
      <c r="Y49" s="100">
        <v>0.44473220000000002</v>
      </c>
      <c r="Z49" s="100">
        <v>0.38408690000000001</v>
      </c>
      <c r="AA49" s="100">
        <v>0.24662422000000001</v>
      </c>
      <c r="AB49" s="100">
        <v>1.6212510200000001</v>
      </c>
      <c r="AC49" s="100" t="s">
        <v>444</v>
      </c>
      <c r="AD49" s="100" t="s">
        <v>444</v>
      </c>
      <c r="AE49" s="101"/>
      <c r="AF49" s="100" t="s">
        <v>444</v>
      </c>
      <c r="AG49" s="100" t="s">
        <v>444</v>
      </c>
      <c r="AH49" s="100" t="s">
        <v>444</v>
      </c>
      <c r="AI49" s="100" t="s">
        <v>444</v>
      </c>
      <c r="AJ49" s="100" t="s">
        <v>444</v>
      </c>
      <c r="AK49" s="100">
        <v>1652.2739999999999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1156.310424</v>
      </c>
      <c r="AL51" s="97" t="s">
        <v>431</v>
      </c>
    </row>
    <row r="52" spans="1:38" ht="26.25" customHeight="1" thickBot="1" x14ac:dyDescent="0.3">
      <c r="A52" s="40" t="s">
        <v>119</v>
      </c>
      <c r="B52" s="44" t="s">
        <v>129</v>
      </c>
      <c r="C52" s="46" t="s">
        <v>390</v>
      </c>
      <c r="D52" s="43"/>
      <c r="E52" s="100" t="s">
        <v>443</v>
      </c>
      <c r="F52" s="100">
        <v>3.1431454030000001</v>
      </c>
      <c r="G52" s="100">
        <v>2.2499999999999998E-3</v>
      </c>
      <c r="H52" s="100" t="s">
        <v>444</v>
      </c>
      <c r="I52" s="100">
        <v>0.10501084999999999</v>
      </c>
      <c r="J52" s="100">
        <v>0.1380017</v>
      </c>
      <c r="K52" s="100">
        <v>0.18690800000000002</v>
      </c>
      <c r="L52" s="100">
        <v>3.2553363499999999E-4</v>
      </c>
      <c r="M52" s="100" t="s">
        <v>443</v>
      </c>
      <c r="N52" s="100">
        <v>0.16255208383029998</v>
      </c>
      <c r="O52" s="100">
        <v>3.9122191191418999E-2</v>
      </c>
      <c r="P52" s="100">
        <v>2.9160327055457999E-2</v>
      </c>
      <c r="Q52" s="100">
        <v>1.2631313459188999E-2</v>
      </c>
      <c r="R52" s="100">
        <v>5.6221166885750996E-2</v>
      </c>
      <c r="S52" s="100">
        <v>0.10028478835469701</v>
      </c>
      <c r="T52" s="100">
        <v>0.41450052454222408</v>
      </c>
      <c r="U52" s="100">
        <v>8.536619238656E-3</v>
      </c>
      <c r="V52" s="100">
        <v>0.56638088493634897</v>
      </c>
      <c r="W52" s="100">
        <v>9.8874930000000007E-3</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0.76871953674729632</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1.3213172353668878</v>
      </c>
      <c r="AL53" s="29" t="s">
        <v>133</v>
      </c>
    </row>
    <row r="54" spans="1:38" ht="37.5" customHeight="1" thickBot="1" x14ac:dyDescent="0.3">
      <c r="A54" s="40" t="s">
        <v>119</v>
      </c>
      <c r="B54" s="44" t="s">
        <v>134</v>
      </c>
      <c r="C54" s="46" t="s">
        <v>135</v>
      </c>
      <c r="D54" s="43"/>
      <c r="E54" s="100" t="s">
        <v>444</v>
      </c>
      <c r="F54" s="100">
        <v>3.034153452695</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594582.01300855912</v>
      </c>
      <c r="AL54" s="29" t="s">
        <v>441</v>
      </c>
    </row>
    <row r="55" spans="1:38" ht="26.25" customHeight="1" thickBot="1" x14ac:dyDescent="0.3">
      <c r="A55" s="40" t="s">
        <v>119</v>
      </c>
      <c r="B55" s="44" t="s">
        <v>136</v>
      </c>
      <c r="C55" s="46" t="s">
        <v>137</v>
      </c>
      <c r="D55" s="43"/>
      <c r="E55" s="100">
        <v>4.64556E-2</v>
      </c>
      <c r="F55" s="100">
        <v>0.13711082700966204</v>
      </c>
      <c r="G55" s="100">
        <v>1.7910010000000001</v>
      </c>
      <c r="H55" s="100" t="s">
        <v>443</v>
      </c>
      <c r="I55" s="100">
        <v>9.2360000000000012E-3</v>
      </c>
      <c r="J55" s="100">
        <v>9.2360000000000012E-3</v>
      </c>
      <c r="K55" s="100">
        <v>9.2360000000000012E-3</v>
      </c>
      <c r="L55" s="100">
        <v>7.3887999999999992E-3</v>
      </c>
      <c r="M55" s="100">
        <v>0.18524859999999999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556.28850963599996</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8.8290680300000002</v>
      </c>
      <c r="F57" s="100">
        <v>0.30136759999999996</v>
      </c>
      <c r="G57" s="100">
        <v>3.1993294400000001</v>
      </c>
      <c r="H57" s="100">
        <v>0.28877847000000001</v>
      </c>
      <c r="I57" s="100">
        <v>1.9058350000000002E-2</v>
      </c>
      <c r="J57" s="100">
        <v>2.7184349999999999E-2</v>
      </c>
      <c r="K57" s="100">
        <v>0.13129178</v>
      </c>
      <c r="L57" s="100">
        <v>5.7271000000000004E-4</v>
      </c>
      <c r="M57" s="100">
        <v>9.9471954700000005</v>
      </c>
      <c r="N57" s="100">
        <v>0.14199613</v>
      </c>
      <c r="O57" s="100">
        <v>1.1437360000000001E-2</v>
      </c>
      <c r="P57" s="100">
        <v>0.23779900000000001</v>
      </c>
      <c r="Q57" s="100">
        <v>0.11156525</v>
      </c>
      <c r="R57" s="100">
        <v>7.4648489999999998E-2</v>
      </c>
      <c r="S57" s="100">
        <v>3.9789020000000001E-2</v>
      </c>
      <c r="T57" s="100">
        <v>0.17037988999999998</v>
      </c>
      <c r="U57" s="100">
        <v>0.49588492000000001</v>
      </c>
      <c r="V57" s="100">
        <v>0.37234201</v>
      </c>
      <c r="W57" s="100">
        <v>0.16900576</v>
      </c>
      <c r="X57" s="100">
        <v>5.2339441000000004E-4</v>
      </c>
      <c r="Y57" s="100">
        <v>6.9978157000000001E-4</v>
      </c>
      <c r="Z57" s="100">
        <v>3.6519141E-4</v>
      </c>
      <c r="AA57" s="100">
        <v>5.0473602000000002E-4</v>
      </c>
      <c r="AB57" s="100">
        <v>2.09317351E-3</v>
      </c>
      <c r="AC57" s="100">
        <v>2.5019200000000001</v>
      </c>
      <c r="AD57" s="100">
        <v>2.6743999999999999</v>
      </c>
      <c r="AE57" s="101"/>
      <c r="AF57" s="100" t="s">
        <v>444</v>
      </c>
      <c r="AG57" s="100" t="s">
        <v>444</v>
      </c>
      <c r="AH57" s="100" t="s">
        <v>444</v>
      </c>
      <c r="AI57" s="100" t="s">
        <v>444</v>
      </c>
      <c r="AJ57" s="100" t="s">
        <v>444</v>
      </c>
      <c r="AK57" s="100">
        <v>4694.3230000000003</v>
      </c>
      <c r="AL57" s="29" t="s">
        <v>143</v>
      </c>
    </row>
    <row r="58" spans="1:38" ht="26.25" customHeight="1" thickBot="1" x14ac:dyDescent="0.3">
      <c r="A58" s="40" t="s">
        <v>53</v>
      </c>
      <c r="B58" s="40" t="s">
        <v>144</v>
      </c>
      <c r="C58" s="41" t="s">
        <v>145</v>
      </c>
      <c r="D58" s="42"/>
      <c r="E58" s="100">
        <v>3.5497825600000001</v>
      </c>
      <c r="F58" s="100">
        <v>0.22346528000000002</v>
      </c>
      <c r="G58" s="100">
        <v>0.20937586</v>
      </c>
      <c r="H58" s="100">
        <v>1.037651E-2</v>
      </c>
      <c r="I58" s="100">
        <v>8.6574000000000009E-3</v>
      </c>
      <c r="J58" s="100">
        <v>1.6475999999999998E-2</v>
      </c>
      <c r="K58" s="100">
        <v>4.220459E-2</v>
      </c>
      <c r="L58" s="100">
        <v>3.9950000000000002E-5</v>
      </c>
      <c r="M58" s="100">
        <v>170.3647502</v>
      </c>
      <c r="N58" s="100">
        <v>8.7681640000000005E-2</v>
      </c>
      <c r="O58" s="100">
        <v>9.5508699999999995E-3</v>
      </c>
      <c r="P58" s="100">
        <v>4.5140230000000003E-2</v>
      </c>
      <c r="Q58" s="100">
        <v>6.4846799999999996E-3</v>
      </c>
      <c r="R58" s="100">
        <v>0.10078077000000001</v>
      </c>
      <c r="S58" s="100">
        <v>6.2610329999999992E-2</v>
      </c>
      <c r="T58" s="100">
        <v>5.3836139999999998E-2</v>
      </c>
      <c r="U58" s="100">
        <v>8.9417799999999999E-3</v>
      </c>
      <c r="V58" s="100">
        <v>0.33427775999999998</v>
      </c>
      <c r="W58" s="100">
        <v>9.9917770000000003E-2</v>
      </c>
      <c r="X58" s="100">
        <v>6.8252255699999993E-3</v>
      </c>
      <c r="Y58" s="100">
        <v>5.3288010700000008E-3</v>
      </c>
      <c r="Z58" s="100">
        <v>1.6107982599999999E-3</v>
      </c>
      <c r="AA58" s="100">
        <v>1.2587987399999999E-3</v>
      </c>
      <c r="AB58" s="100">
        <v>1.5023619720000001E-2</v>
      </c>
      <c r="AC58" s="100" t="s">
        <v>444</v>
      </c>
      <c r="AD58" s="100">
        <v>8.0979999999999996E-2</v>
      </c>
      <c r="AE58" s="101"/>
      <c r="AF58" s="100" t="s">
        <v>444</v>
      </c>
      <c r="AG58" s="100" t="s">
        <v>444</v>
      </c>
      <c r="AH58" s="100" t="s">
        <v>444</v>
      </c>
      <c r="AI58" s="100" t="s">
        <v>444</v>
      </c>
      <c r="AJ58" s="100" t="s">
        <v>444</v>
      </c>
      <c r="AK58" s="100">
        <v>2034.53</v>
      </c>
      <c r="AL58" s="29" t="s">
        <v>146</v>
      </c>
    </row>
    <row r="59" spans="1:38" ht="26.25" customHeight="1" thickBot="1" x14ac:dyDescent="0.3">
      <c r="A59" s="40" t="s">
        <v>53</v>
      </c>
      <c r="B59" s="48" t="s">
        <v>147</v>
      </c>
      <c r="C59" s="41" t="s">
        <v>400</v>
      </c>
      <c r="D59" s="42"/>
      <c r="E59" s="100">
        <v>2.6273378799999998</v>
      </c>
      <c r="F59" s="100">
        <v>0.22893525000000003</v>
      </c>
      <c r="G59" s="100">
        <v>1.4999338400000002</v>
      </c>
      <c r="H59" s="100">
        <v>0.33536940000000004</v>
      </c>
      <c r="I59" s="100">
        <v>0.10281681472342369</v>
      </c>
      <c r="J59" s="100">
        <v>0.12336344507234778</v>
      </c>
      <c r="K59" s="100">
        <v>0.13847682863460864</v>
      </c>
      <c r="L59" s="100">
        <v>7.568845412255869E-4</v>
      </c>
      <c r="M59" s="100">
        <v>0.14295354999999998</v>
      </c>
      <c r="N59" s="100">
        <v>0.36368059460000002</v>
      </c>
      <c r="O59" s="100">
        <v>6.6399748199999997E-2</v>
      </c>
      <c r="P59" s="100">
        <v>3.6092548763999997E-2</v>
      </c>
      <c r="Q59" s="100">
        <v>6.1912183520000004E-2</v>
      </c>
      <c r="R59" s="100">
        <v>0.18094722939999999</v>
      </c>
      <c r="S59" s="100">
        <v>3.8182030000000006E-2</v>
      </c>
      <c r="T59" s="100">
        <v>4.9424342763999998E-2</v>
      </c>
      <c r="U59" s="100">
        <v>1.6482751859999998</v>
      </c>
      <c r="V59" s="100">
        <v>0.20533167999999996</v>
      </c>
      <c r="W59" s="100">
        <v>3.3325077000000002E-2</v>
      </c>
      <c r="X59" s="100">
        <v>6.00097336E-3</v>
      </c>
      <c r="Y59" s="100">
        <v>9.00147003E-3</v>
      </c>
      <c r="Z59" s="100">
        <v>9.00147003E-3</v>
      </c>
      <c r="AA59" s="100">
        <v>9.00147003E-3</v>
      </c>
      <c r="AB59" s="100">
        <v>3.3005403480000001E-2</v>
      </c>
      <c r="AC59" s="100" t="s">
        <v>444</v>
      </c>
      <c r="AD59" s="100">
        <v>8.0000000000000002E-3</v>
      </c>
      <c r="AE59" s="101"/>
      <c r="AF59" s="100" t="s">
        <v>444</v>
      </c>
      <c r="AG59" s="100" t="s">
        <v>444</v>
      </c>
      <c r="AH59" s="100" t="s">
        <v>444</v>
      </c>
      <c r="AI59" s="100" t="s">
        <v>444</v>
      </c>
      <c r="AJ59" s="100" t="s">
        <v>444</v>
      </c>
      <c r="AK59" s="100">
        <v>1594.2397940000001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0.7053712900000001</v>
      </c>
      <c r="J60" s="100">
        <v>2.3465587099999996</v>
      </c>
      <c r="K60" s="100">
        <v>4.6106563200000004</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0.10723669607959668</v>
      </c>
      <c r="J61" s="100">
        <v>1.0723669307959669</v>
      </c>
      <c r="K61" s="100">
        <v>3.5515826230199856</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2484219.8878083918</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0.14388400000000001</v>
      </c>
      <c r="F63" s="100">
        <v>0.68037039999999993</v>
      </c>
      <c r="G63" s="100">
        <v>1.655999</v>
      </c>
      <c r="H63" s="100" t="s">
        <v>443</v>
      </c>
      <c r="I63" s="100">
        <v>0.3416562253573569</v>
      </c>
      <c r="J63" s="100">
        <v>0.35881241785968526</v>
      </c>
      <c r="K63" s="100">
        <v>0.48778934410298086</v>
      </c>
      <c r="L63" s="100">
        <v>9.5663743100059902E-4</v>
      </c>
      <c r="M63" s="100">
        <v>0.61847200000000002</v>
      </c>
      <c r="N63" s="100">
        <v>1.6887599999999999E-2</v>
      </c>
      <c r="O63" s="100">
        <v>5.6292E-3</v>
      </c>
      <c r="P63" s="100">
        <v>1.12584E-4</v>
      </c>
      <c r="Q63" s="100">
        <v>1.5011200000000001E-3</v>
      </c>
      <c r="R63" s="100">
        <v>1.8764000000000001E-3</v>
      </c>
      <c r="S63" s="100" t="s">
        <v>443</v>
      </c>
      <c r="T63" s="100">
        <v>1.12584E-4</v>
      </c>
      <c r="U63" s="100">
        <v>7.5055999999999998E-2</v>
      </c>
      <c r="V63" s="100" t="s">
        <v>443</v>
      </c>
      <c r="W63" s="100">
        <v>3.9904792000000001E-2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0.44235009199999997</v>
      </c>
      <c r="F64" s="100" t="s">
        <v>445</v>
      </c>
      <c r="G64" s="100" t="s">
        <v>443</v>
      </c>
      <c r="H64" s="100">
        <v>0.23518947799999998</v>
      </c>
      <c r="I64" s="100" t="s">
        <v>445</v>
      </c>
      <c r="J64" s="100" t="s">
        <v>445</v>
      </c>
      <c r="K64" s="100" t="s">
        <v>445</v>
      </c>
      <c r="L64" s="100" t="s">
        <v>445</v>
      </c>
      <c r="M64" s="100">
        <v>0.22232135300000003</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1083.1869999999999</v>
      </c>
      <c r="AL64" s="29" t="s">
        <v>158</v>
      </c>
    </row>
    <row r="65" spans="1:38" ht="26.25" customHeight="1" thickBot="1" x14ac:dyDescent="0.3">
      <c r="A65" s="40" t="s">
        <v>53</v>
      </c>
      <c r="B65" s="44" t="s">
        <v>159</v>
      </c>
      <c r="C65" s="41" t="s">
        <v>160</v>
      </c>
      <c r="D65" s="42"/>
      <c r="E65" s="100">
        <v>0.90029176400000011</v>
      </c>
      <c r="F65" s="100" t="s">
        <v>444</v>
      </c>
      <c r="G65" s="100" t="s">
        <v>443</v>
      </c>
      <c r="H65" s="100">
        <v>0.15390000000000001</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1960.3589999999999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3.2689000000000003E-2</v>
      </c>
      <c r="F68" s="100" t="s">
        <v>444</v>
      </c>
      <c r="G68" s="100">
        <v>6.4418000000000003E-2</v>
      </c>
      <c r="H68" s="100" t="s">
        <v>444</v>
      </c>
      <c r="I68" s="100" t="s">
        <v>445</v>
      </c>
      <c r="J68" s="100" t="s">
        <v>445</v>
      </c>
      <c r="K68" s="100" t="s">
        <v>445</v>
      </c>
      <c r="L68" s="100" t="s">
        <v>445</v>
      </c>
      <c r="M68" s="100">
        <v>1.7493999999999999E-2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76.012</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5.3774948619999998</v>
      </c>
      <c r="F70" s="100">
        <v>9.5412024285000001</v>
      </c>
      <c r="G70" s="100">
        <v>2.4540228339999999</v>
      </c>
      <c r="H70" s="100">
        <v>0.86265800799999992</v>
      </c>
      <c r="I70" s="100">
        <v>0.25728760249599997</v>
      </c>
      <c r="J70" s="100">
        <v>0.46606762748200009</v>
      </c>
      <c r="K70" s="100">
        <v>0.82692239823000013</v>
      </c>
      <c r="L70" s="100">
        <v>1.066448436368E-4</v>
      </c>
      <c r="M70" s="100">
        <v>0.87613430000000014</v>
      </c>
      <c r="N70" s="100">
        <v>0.13181219999999999</v>
      </c>
      <c r="O70" s="100">
        <v>4.6950000000000004E-3</v>
      </c>
      <c r="P70" s="100">
        <v>0.30483023999999997</v>
      </c>
      <c r="Q70" s="100">
        <v>8.5999999999999998E-4</v>
      </c>
      <c r="R70" s="100">
        <v>5.4199999999999995E-3</v>
      </c>
      <c r="S70" s="100">
        <v>3.4929999999999996E-2</v>
      </c>
      <c r="T70" s="100">
        <v>0.18072399999999997</v>
      </c>
      <c r="U70" s="100" t="s">
        <v>443</v>
      </c>
      <c r="V70" s="100">
        <v>0.44674700000000001</v>
      </c>
      <c r="W70" s="100">
        <v>5.9542400000000002E-2</v>
      </c>
      <c r="X70" s="100">
        <v>3.5500000000000001E-4</v>
      </c>
      <c r="Y70" s="100">
        <v>8.8750000000000002E-5</v>
      </c>
      <c r="Z70" s="100">
        <v>2.2187500000000001E-5</v>
      </c>
      <c r="AA70" s="100">
        <v>5.5468799999999997E-6</v>
      </c>
      <c r="AB70" s="100">
        <v>4.7148437999999999E-4</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4.1834526010000008</v>
      </c>
      <c r="F72" s="100">
        <v>1.0690204210000001</v>
      </c>
      <c r="G72" s="100">
        <v>6.026004264</v>
      </c>
      <c r="H72" s="100">
        <v>4.6131696999999999E-2</v>
      </c>
      <c r="I72" s="100">
        <v>0.62395810490123671</v>
      </c>
      <c r="J72" s="100">
        <v>0.79095818682679186</v>
      </c>
      <c r="K72" s="100">
        <v>0.94987466808187715</v>
      </c>
      <c r="L72" s="100">
        <v>8.0905514117857985E-2</v>
      </c>
      <c r="M72" s="100">
        <v>112.79048821199999</v>
      </c>
      <c r="N72" s="100">
        <v>13.359760263881025</v>
      </c>
      <c r="O72" s="100">
        <v>0.19248115319208001</v>
      </c>
      <c r="P72" s="100">
        <v>0.102241368</v>
      </c>
      <c r="Q72" s="100">
        <v>5.7696546947409999E-2</v>
      </c>
      <c r="R72" s="100">
        <v>1.5487770478419869</v>
      </c>
      <c r="S72" s="100">
        <v>0.88513000821273002</v>
      </c>
      <c r="T72" s="100">
        <v>0.7105616832340329</v>
      </c>
      <c r="U72" s="100">
        <v>5.2103504000000002E-2</v>
      </c>
      <c r="V72" s="100">
        <v>7.8356513804345704</v>
      </c>
      <c r="W72" s="100">
        <v>3.8736434020000003</v>
      </c>
      <c r="X72" s="100">
        <v>8.6249487399999991E-3</v>
      </c>
      <c r="Y72" s="100">
        <v>1.6860655780000001E-2</v>
      </c>
      <c r="Z72" s="100">
        <v>5.3657923319999998E-3</v>
      </c>
      <c r="AA72" s="100">
        <v>1.310570732E-2</v>
      </c>
      <c r="AB72" s="100">
        <v>4.395710353E-2</v>
      </c>
      <c r="AC72" s="100">
        <v>0.27654267250000003</v>
      </c>
      <c r="AD72" s="100">
        <v>1.6698200000000001</v>
      </c>
      <c r="AE72" s="101"/>
      <c r="AF72" s="100" t="s">
        <v>444</v>
      </c>
      <c r="AG72" s="100" t="s">
        <v>444</v>
      </c>
      <c r="AH72" s="100" t="s">
        <v>444</v>
      </c>
      <c r="AI72" s="100" t="s">
        <v>444</v>
      </c>
      <c r="AJ72" s="100" t="s">
        <v>444</v>
      </c>
      <c r="AK72" s="100">
        <v>6829.2280000000001</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1.4825570000000001E-6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0.51196059999999999</v>
      </c>
      <c r="F80" s="100">
        <v>0.27188210000000002</v>
      </c>
      <c r="G80" s="100">
        <v>2.4756818119999999</v>
      </c>
      <c r="H80" s="100" t="s">
        <v>443</v>
      </c>
      <c r="I80" s="100">
        <v>2.1311096725301536E-2</v>
      </c>
      <c r="J80" s="100">
        <v>2.85561016538134E-2</v>
      </c>
      <c r="K80" s="100">
        <v>3.2905585559999999E-2</v>
      </c>
      <c r="L80" s="100">
        <v>1.7424379669030997E-5</v>
      </c>
      <c r="M80" s="100">
        <v>0.1985073</v>
      </c>
      <c r="N80" s="100">
        <v>2.0545250831333326</v>
      </c>
      <c r="O80" s="100">
        <v>5.3260386866666995E-2</v>
      </c>
      <c r="P80" s="100">
        <v>5.4043058289333007E-2</v>
      </c>
      <c r="Q80" s="100">
        <v>0.35765516686666698</v>
      </c>
      <c r="R80" s="100">
        <v>6.4736969866667007E-2</v>
      </c>
      <c r="S80" s="100">
        <v>0.79813841253333306</v>
      </c>
      <c r="T80" s="100">
        <v>0.17373769999999999</v>
      </c>
      <c r="U80" s="100">
        <v>1.6829E-2</v>
      </c>
      <c r="V80" s="100">
        <v>18.700056436600001</v>
      </c>
      <c r="W80" s="100">
        <v>0.27465526200000001</v>
      </c>
      <c r="X80" s="100">
        <v>8.9249999999999996E-4</v>
      </c>
      <c r="Y80" s="100">
        <v>8.9249999999999996E-4</v>
      </c>
      <c r="Z80" s="100">
        <v>8.9249999999999996E-4</v>
      </c>
      <c r="AA80" s="100">
        <v>8.9249999999999996E-4</v>
      </c>
      <c r="AB80" s="100">
        <v>3.5699999999999998E-3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v>6.9915207672557348E-3</v>
      </c>
      <c r="J81" s="100">
        <v>4.0845656741745624E-2</v>
      </c>
      <c r="K81" s="100">
        <v>0.12649907093355958</v>
      </c>
      <c r="L81" s="100">
        <v>3.516858148316E-6</v>
      </c>
      <c r="M81" s="100">
        <v>0.15026970386666669</v>
      </c>
      <c r="N81" s="100">
        <v>0.57224444207999992</v>
      </c>
      <c r="O81" s="100">
        <v>8.0297000000000007E-3</v>
      </c>
      <c r="P81" s="100">
        <v>6.0000000000000001E-3</v>
      </c>
      <c r="Q81" s="100">
        <v>1.7207E-2</v>
      </c>
      <c r="R81" s="100">
        <v>6.9736205600000004E-2</v>
      </c>
      <c r="S81" s="100">
        <v>3.32E-2</v>
      </c>
      <c r="T81" s="100" t="s">
        <v>443</v>
      </c>
      <c r="U81" s="100" t="s">
        <v>443</v>
      </c>
      <c r="V81" s="100">
        <v>0.61156950234600005</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15.058811666818634</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11099554</v>
      </c>
      <c r="AL82" s="99" t="s">
        <v>440</v>
      </c>
    </row>
    <row r="83" spans="1:38" ht="26.25" customHeight="1" thickBot="1" x14ac:dyDescent="0.3">
      <c r="A83" s="40" t="s">
        <v>53</v>
      </c>
      <c r="B83" s="51" t="s">
        <v>209</v>
      </c>
      <c r="C83" s="52" t="s">
        <v>210</v>
      </c>
      <c r="D83" s="42"/>
      <c r="E83" s="100">
        <v>4.5453E-2</v>
      </c>
      <c r="F83" s="100">
        <v>7.9497196461606648E-2</v>
      </c>
      <c r="G83" s="100">
        <v>3.8224999999999995E-2</v>
      </c>
      <c r="H83" s="100" t="s">
        <v>444</v>
      </c>
      <c r="I83" s="100">
        <v>1.1226386269201662E-2</v>
      </c>
      <c r="J83" s="100">
        <v>6.7029126629312472E-2</v>
      </c>
      <c r="K83" s="100">
        <v>0.33820982927905818</v>
      </c>
      <c r="L83" s="100">
        <v>4.9674127255653472E-4</v>
      </c>
      <c r="M83" s="100">
        <v>0.13011400000000001</v>
      </c>
      <c r="N83" s="100" t="s">
        <v>444</v>
      </c>
      <c r="O83" s="100" t="s">
        <v>444</v>
      </c>
      <c r="P83" s="100" t="s">
        <v>444</v>
      </c>
      <c r="Q83" s="100" t="s">
        <v>444</v>
      </c>
      <c r="R83" s="100" t="s">
        <v>444</v>
      </c>
      <c r="S83" s="100" t="s">
        <v>444</v>
      </c>
      <c r="T83" s="100" t="s">
        <v>444</v>
      </c>
      <c r="U83" s="100" t="s">
        <v>444</v>
      </c>
      <c r="V83" s="100" t="s">
        <v>444</v>
      </c>
      <c r="W83" s="100">
        <v>1.7540334000000001E-2</v>
      </c>
      <c r="X83" s="100">
        <v>4.3763266000000005E-4</v>
      </c>
      <c r="Y83" s="100">
        <v>9.7762504400000002E-3</v>
      </c>
      <c r="Z83" s="100">
        <v>1.3216393228211E-2</v>
      </c>
      <c r="AA83" s="100">
        <v>3.15636638211E-4</v>
      </c>
      <c r="AB83" s="100">
        <v>2.3745912956399998E-2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5.8531300000000001E-2</v>
      </c>
      <c r="F85" s="100">
        <v>11.823373517735353</v>
      </c>
      <c r="G85" s="100">
        <v>5.4910000000000007E-4</v>
      </c>
      <c r="H85" s="100" t="s">
        <v>443</v>
      </c>
      <c r="I85" s="100" t="s">
        <v>444</v>
      </c>
      <c r="J85" s="100" t="s">
        <v>444</v>
      </c>
      <c r="K85" s="100" t="s">
        <v>444</v>
      </c>
      <c r="L85" s="100" t="s">
        <v>444</v>
      </c>
      <c r="M85" s="100">
        <v>1.678E-3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1.8582292359000001</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0.41182610683873472</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1154635</v>
      </c>
      <c r="AL87" s="29" t="s">
        <v>217</v>
      </c>
    </row>
    <row r="88" spans="1:38" ht="26.25" customHeight="1" thickBot="1" x14ac:dyDescent="0.3">
      <c r="A88" s="40" t="s">
        <v>206</v>
      </c>
      <c r="B88" s="46" t="s">
        <v>220</v>
      </c>
      <c r="C88" s="50" t="s">
        <v>221</v>
      </c>
      <c r="D88" s="42"/>
      <c r="E88" s="100">
        <v>9.219999999999999E-2</v>
      </c>
      <c r="F88" s="100">
        <v>4.5054678394400005</v>
      </c>
      <c r="G88" s="100">
        <v>3.4000000000000002E-4</v>
      </c>
      <c r="H88" s="100">
        <v>2.601E-3</v>
      </c>
      <c r="I88" s="100" t="s">
        <v>444</v>
      </c>
      <c r="J88" s="100" t="s">
        <v>444</v>
      </c>
      <c r="K88" s="100" t="s">
        <v>444</v>
      </c>
      <c r="L88" s="100" t="s">
        <v>444</v>
      </c>
      <c r="M88" s="100">
        <v>8.1684519999999997E-3</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1.3499000000000001E-2</v>
      </c>
      <c r="F89" s="100">
        <v>2.6201994965199997</v>
      </c>
      <c r="G89" s="100">
        <v>2.6590000000000003E-3</v>
      </c>
      <c r="H89" s="100">
        <v>4.0000000000000002E-4</v>
      </c>
      <c r="I89" s="100" t="s">
        <v>444</v>
      </c>
      <c r="J89" s="100" t="s">
        <v>444</v>
      </c>
      <c r="K89" s="100" t="s">
        <v>444</v>
      </c>
      <c r="L89" s="100" t="s">
        <v>444</v>
      </c>
      <c r="M89" s="100">
        <v>1.0513000000000002E-2</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2.4369256933929999</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3.1237499999999998E-3</v>
      </c>
      <c r="Y90" s="100">
        <v>1.57675E-3</v>
      </c>
      <c r="Z90" s="100">
        <v>1.57675E-3</v>
      </c>
      <c r="AA90" s="100">
        <v>1.57675E-3</v>
      </c>
      <c r="AB90" s="100">
        <v>7.8539999999999999E-3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4.0290906565846649E-2</v>
      </c>
      <c r="F91" s="100">
        <v>0.15471083474733288</v>
      </c>
      <c r="G91" s="100">
        <v>1.6216989498103698E-2</v>
      </c>
      <c r="H91" s="100">
        <v>0.17826929677747869</v>
      </c>
      <c r="I91" s="100">
        <v>0.65399011381155636</v>
      </c>
      <c r="J91" s="100">
        <v>0.70781805794641617</v>
      </c>
      <c r="K91" s="100">
        <v>0.71893591766247389</v>
      </c>
      <c r="L91" s="100">
        <v>2.6807383454129311E-3</v>
      </c>
      <c r="M91" s="100">
        <v>1.2310510419954528</v>
      </c>
      <c r="N91" s="100">
        <v>1.2973397159073623</v>
      </c>
      <c r="O91" s="100">
        <v>0.18971424323517333</v>
      </c>
      <c r="P91" s="100">
        <v>3.1830231654141252E-3</v>
      </c>
      <c r="Q91" s="100">
        <v>2.3370940796521187E-3</v>
      </c>
      <c r="R91" s="100">
        <v>0.31437101278605767</v>
      </c>
      <c r="S91" s="100">
        <v>12.475594042735956</v>
      </c>
      <c r="T91" s="100">
        <v>0.58554257834015144</v>
      </c>
      <c r="U91" s="100">
        <v>6.8269268313773696E-2</v>
      </c>
      <c r="V91" s="100">
        <v>7.2148699302678407</v>
      </c>
      <c r="W91" s="100">
        <v>2.2063690063498526E-3</v>
      </c>
      <c r="X91" s="100">
        <v>2.4490691430483361E-3</v>
      </c>
      <c r="Y91" s="100">
        <v>9.9286586865743364E-4</v>
      </c>
      <c r="Z91" s="100">
        <v>9.9286586865743364E-4</v>
      </c>
      <c r="AA91" s="100">
        <v>9.9286586865743364E-4</v>
      </c>
      <c r="AB91" s="100">
        <v>5.4276667486206371E-3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1.3918999999999999E-2</v>
      </c>
      <c r="F92" s="100">
        <v>0.80834145999999996</v>
      </c>
      <c r="G92" s="100">
        <v>6.0000000000000001E-3</v>
      </c>
      <c r="H92" s="100" t="s">
        <v>443</v>
      </c>
      <c r="I92" s="100" t="s">
        <v>445</v>
      </c>
      <c r="J92" s="100" t="s">
        <v>445</v>
      </c>
      <c r="K92" s="100" t="s">
        <v>443</v>
      </c>
      <c r="L92" s="100" t="s">
        <v>443</v>
      </c>
      <c r="M92" s="100">
        <v>6.9706099999999995E-3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367.26100000000002</v>
      </c>
      <c r="AL92" s="29" t="s">
        <v>229</v>
      </c>
    </row>
    <row r="93" spans="1:38" ht="26.25" customHeight="1" thickBot="1" x14ac:dyDescent="0.3">
      <c r="A93" s="40" t="s">
        <v>53</v>
      </c>
      <c r="B93" s="44" t="s">
        <v>230</v>
      </c>
      <c r="C93" s="41" t="s">
        <v>403</v>
      </c>
      <c r="D93" s="47"/>
      <c r="E93" s="100">
        <v>8.8626451826999991E-2</v>
      </c>
      <c r="F93" s="100">
        <v>3.1498795260755679</v>
      </c>
      <c r="G93" s="100">
        <v>4.1929999999999997E-3</v>
      </c>
      <c r="H93" s="100" t="s">
        <v>443</v>
      </c>
      <c r="I93" s="100">
        <v>2.5375759064752628E-2</v>
      </c>
      <c r="J93" s="100">
        <v>6.8219212289847161E-2</v>
      </c>
      <c r="K93" s="100">
        <v>0.16071573820265339</v>
      </c>
      <c r="L93" s="100">
        <v>7.1017674400000002E-7</v>
      </c>
      <c r="M93" s="100">
        <v>8.5606943520000006E-2</v>
      </c>
      <c r="N93" s="100" t="s">
        <v>443</v>
      </c>
      <c r="O93" s="100" t="s">
        <v>444</v>
      </c>
      <c r="P93" s="100" t="s">
        <v>443</v>
      </c>
      <c r="Q93" s="100" t="s">
        <v>444</v>
      </c>
      <c r="R93" s="100" t="s">
        <v>444</v>
      </c>
      <c r="S93" s="100" t="s">
        <v>444</v>
      </c>
      <c r="T93" s="100" t="s">
        <v>444</v>
      </c>
      <c r="U93" s="100" t="s">
        <v>444</v>
      </c>
      <c r="V93" s="100" t="s">
        <v>444</v>
      </c>
      <c r="W93" s="100">
        <v>1.9022589999999999E-3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0.56403910000000002</v>
      </c>
      <c r="F95" s="100" t="s">
        <v>444</v>
      </c>
      <c r="G95" s="100" t="s">
        <v>443</v>
      </c>
      <c r="H95" s="100" t="s">
        <v>443</v>
      </c>
      <c r="I95" s="100" t="s">
        <v>445</v>
      </c>
      <c r="J95" s="100" t="s">
        <v>445</v>
      </c>
      <c r="K95" s="100" t="s">
        <v>445</v>
      </c>
      <c r="L95" s="100" t="s">
        <v>443</v>
      </c>
      <c r="M95" s="100">
        <v>1.083485</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32.111682750550003</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5.4732000000000003E-2</v>
      </c>
      <c r="F98" s="100" t="s">
        <v>443</v>
      </c>
      <c r="G98" s="100" t="s">
        <v>443</v>
      </c>
      <c r="H98" s="100">
        <v>3.718E-3</v>
      </c>
      <c r="I98" s="100">
        <v>7.2166228668488167E-2</v>
      </c>
      <c r="J98" s="100">
        <v>0.54018591635519131</v>
      </c>
      <c r="K98" s="100">
        <v>0.9465152</v>
      </c>
      <c r="L98" s="100">
        <v>9.7316192399999986E-5</v>
      </c>
      <c r="M98" s="100" t="s">
        <v>443</v>
      </c>
      <c r="N98" s="100">
        <v>0.13184999999999999</v>
      </c>
      <c r="O98" s="100">
        <v>1.02685E-2</v>
      </c>
      <c r="P98" s="100">
        <v>7.8750000000000001E-3</v>
      </c>
      <c r="Q98" s="100">
        <v>1.0918499999999999E-2</v>
      </c>
      <c r="R98" s="100">
        <v>3.7051000000000001E-2</v>
      </c>
      <c r="S98" s="100">
        <v>0.112217</v>
      </c>
      <c r="T98" s="100">
        <v>4.0902500000000001E-2</v>
      </c>
      <c r="U98" s="100" t="s">
        <v>443</v>
      </c>
      <c r="V98" s="100">
        <v>0.22799999999999998</v>
      </c>
      <c r="W98" s="100">
        <v>0.20461258299999999</v>
      </c>
      <c r="X98" s="100">
        <v>7.5053120000000002E-9</v>
      </c>
      <c r="Y98" s="100" t="s">
        <v>443</v>
      </c>
      <c r="Z98" s="100">
        <v>7.5053120000000002E-9</v>
      </c>
      <c r="AA98" s="100">
        <v>7.5053120000000002E-9</v>
      </c>
      <c r="AB98" s="100">
        <v>2.2515936000000001E-8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0.15837259776081025</v>
      </c>
      <c r="F99" s="100">
        <v>6.8476891927003045</v>
      </c>
      <c r="G99" s="100" t="s">
        <v>444</v>
      </c>
      <c r="H99" s="100">
        <v>5.9177459131032322</v>
      </c>
      <c r="I99" s="100">
        <v>5.2469723431085163E-2</v>
      </c>
      <c r="J99" s="100">
        <v>9.2912551081911363E-2</v>
      </c>
      <c r="K99" s="100">
        <v>0.20352273284609157</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463.91295568557359</v>
      </c>
      <c r="AL99" s="29" t="s">
        <v>243</v>
      </c>
    </row>
    <row r="100" spans="1:38" ht="26.25" customHeight="1" thickBot="1" x14ac:dyDescent="0.3">
      <c r="A100" s="40" t="s">
        <v>241</v>
      </c>
      <c r="B100" s="40" t="s">
        <v>244</v>
      </c>
      <c r="C100" s="41" t="s">
        <v>406</v>
      </c>
      <c r="D100" s="54"/>
      <c r="E100" s="100">
        <v>0.54922226168401556</v>
      </c>
      <c r="F100" s="100">
        <v>13.177783540918139</v>
      </c>
      <c r="G100" s="100" t="s">
        <v>444</v>
      </c>
      <c r="H100" s="100">
        <v>12.931702344824295</v>
      </c>
      <c r="I100" s="100">
        <v>0.11851329342022179</v>
      </c>
      <c r="J100" s="100">
        <v>0.19480032365795086</v>
      </c>
      <c r="K100" s="100">
        <v>0.42528946626855701</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2011.7992391175962</v>
      </c>
      <c r="AL100" s="29" t="s">
        <v>243</v>
      </c>
    </row>
    <row r="101" spans="1:38" ht="26.25" customHeight="1" thickBot="1" x14ac:dyDescent="0.3">
      <c r="A101" s="40" t="s">
        <v>241</v>
      </c>
      <c r="B101" s="40" t="s">
        <v>245</v>
      </c>
      <c r="C101" s="41" t="s">
        <v>246</v>
      </c>
      <c r="D101" s="54"/>
      <c r="E101" s="100">
        <v>1.58906814687952E-3</v>
      </c>
      <c r="F101" s="100">
        <v>3.0116608369921506E-2</v>
      </c>
      <c r="G101" s="100" t="s">
        <v>444</v>
      </c>
      <c r="H101" s="100">
        <v>7.6554697366267979E-2</v>
      </c>
      <c r="I101" s="100">
        <v>1.7341586062631291E-3</v>
      </c>
      <c r="J101" s="100">
        <v>5.2024358187893879E-3</v>
      </c>
      <c r="K101" s="100">
        <v>1.2139030243841904E-2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107.94943031315645</v>
      </c>
      <c r="AL101" s="29" t="s">
        <v>243</v>
      </c>
    </row>
    <row r="102" spans="1:38" ht="26.25" customHeight="1" thickBot="1" x14ac:dyDescent="0.3">
      <c r="A102" s="40" t="s">
        <v>241</v>
      </c>
      <c r="B102" s="40" t="s">
        <v>247</v>
      </c>
      <c r="C102" s="41" t="s">
        <v>384</v>
      </c>
      <c r="D102" s="54"/>
      <c r="E102" s="100">
        <v>4.584447816196173E-2</v>
      </c>
      <c r="F102" s="100">
        <v>1.5024855160887505</v>
      </c>
      <c r="G102" s="100" t="s">
        <v>444</v>
      </c>
      <c r="H102" s="100">
        <v>16.971362759323469</v>
      </c>
      <c r="I102" s="100">
        <v>4.2350682686893355E-2</v>
      </c>
      <c r="J102" s="100">
        <v>0.61863069853105968</v>
      </c>
      <c r="K102" s="100">
        <v>4.0990857863451495</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6634.1824228090463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5.7065936040481347E-4</v>
      </c>
      <c r="F104" s="100">
        <v>2.4311124462884984E-2</v>
      </c>
      <c r="G104" s="100" t="s">
        <v>444</v>
      </c>
      <c r="H104" s="100">
        <v>5.3619632300047362E-2</v>
      </c>
      <c r="I104" s="100">
        <v>2.3692777957387573E-4</v>
      </c>
      <c r="J104" s="100">
        <v>7.8732553872162716E-4</v>
      </c>
      <c r="K104" s="100">
        <v>1.8371029236838002E-3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38.961558978693787</v>
      </c>
      <c r="AL104" s="29" t="s">
        <v>243</v>
      </c>
    </row>
    <row r="105" spans="1:38" ht="26.25" customHeight="1" thickBot="1" x14ac:dyDescent="0.3">
      <c r="A105" s="40" t="s">
        <v>241</v>
      </c>
      <c r="B105" s="40" t="s">
        <v>252</v>
      </c>
      <c r="C105" s="41" t="s">
        <v>253</v>
      </c>
      <c r="D105" s="54"/>
      <c r="E105" s="100">
        <v>2.1336958710818695E-2</v>
      </c>
      <c r="F105" s="100">
        <v>0.49429233438236292</v>
      </c>
      <c r="G105" s="100" t="s">
        <v>444</v>
      </c>
      <c r="H105" s="100">
        <v>0.37722328371435598</v>
      </c>
      <c r="I105" s="100">
        <v>7.9698193155770588E-3</v>
      </c>
      <c r="J105" s="100">
        <v>1.2549677495906806E-2</v>
      </c>
      <c r="K105" s="100">
        <v>2.7299419081978481E-2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69.03685225412184</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4.4892907293241545E-2</v>
      </c>
      <c r="F107" s="100">
        <v>1.6959129661784604</v>
      </c>
      <c r="G107" s="100" t="s">
        <v>444</v>
      </c>
      <c r="H107" s="100">
        <v>1.2469240611138808</v>
      </c>
      <c r="I107" s="100">
        <v>2.2546340303244736E-2</v>
      </c>
      <c r="J107" s="100">
        <v>0.39204264604326311</v>
      </c>
      <c r="K107" s="100">
        <v>1.8622025687054999</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10278.260401081578</v>
      </c>
      <c r="AL107" s="29" t="s">
        <v>243</v>
      </c>
    </row>
    <row r="108" spans="1:38" ht="26.25" customHeight="1" thickBot="1" x14ac:dyDescent="0.3">
      <c r="A108" s="40" t="s">
        <v>241</v>
      </c>
      <c r="B108" s="40" t="s">
        <v>257</v>
      </c>
      <c r="C108" s="41" t="s">
        <v>378</v>
      </c>
      <c r="D108" s="54"/>
      <c r="E108" s="100">
        <v>0.55193356432495477</v>
      </c>
      <c r="F108" s="100">
        <v>2.5196758366675502</v>
      </c>
      <c r="G108" s="100" t="s">
        <v>444</v>
      </c>
      <c r="H108" s="100">
        <v>3.0745482366662933</v>
      </c>
      <c r="I108" s="100">
        <v>4.0709776016065742E-2</v>
      </c>
      <c r="J108" s="100">
        <v>0.53832593216065738</v>
      </c>
      <c r="K108" s="100">
        <v>1.0766518643213148</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23330.331858032871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8.1313573973873059E-3</v>
      </c>
      <c r="F110" s="100">
        <v>0.29052316377824833</v>
      </c>
      <c r="G110" s="100" t="s">
        <v>444</v>
      </c>
      <c r="H110" s="100">
        <v>0.21181081727430282</v>
      </c>
      <c r="I110" s="100">
        <v>1.6950213107928339E-2</v>
      </c>
      <c r="J110" s="100">
        <v>7.2246560843885615E-2</v>
      </c>
      <c r="K110" s="100">
        <v>7.224673397039319E-2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594.12364793091592</v>
      </c>
      <c r="AL110" s="29" t="s">
        <v>243</v>
      </c>
    </row>
    <row r="111" spans="1:38" ht="26.25" customHeight="1" thickBot="1" x14ac:dyDescent="0.3">
      <c r="A111" s="40" t="s">
        <v>241</v>
      </c>
      <c r="B111" s="40" t="s">
        <v>260</v>
      </c>
      <c r="C111" s="41" t="s">
        <v>374</v>
      </c>
      <c r="D111" s="54"/>
      <c r="E111" s="100">
        <v>6.6091000000000001E-5</v>
      </c>
      <c r="F111" s="100">
        <v>8.9771265000000003E-2</v>
      </c>
      <c r="G111" s="100" t="s">
        <v>444</v>
      </c>
      <c r="H111" s="100">
        <v>5.2218685000000001E-2</v>
      </c>
      <c r="I111" s="100">
        <v>1.916376E-4</v>
      </c>
      <c r="J111" s="100">
        <v>3.6502399999999998E-4</v>
      </c>
      <c r="K111" s="100">
        <v>8.2130400000000002E-4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66.090999999999994</v>
      </c>
      <c r="AL111" s="29" t="s">
        <v>243</v>
      </c>
    </row>
    <row r="112" spans="1:38" ht="26.25" customHeight="1" thickBot="1" x14ac:dyDescent="0.3">
      <c r="A112" s="40" t="s">
        <v>261</v>
      </c>
      <c r="B112" s="40" t="s">
        <v>262</v>
      </c>
      <c r="C112" s="41" t="s">
        <v>263</v>
      </c>
      <c r="D112" s="42"/>
      <c r="E112" s="100">
        <v>5.9188299052679501</v>
      </c>
      <c r="F112" s="100" t="s">
        <v>444</v>
      </c>
      <c r="G112" s="100" t="s">
        <v>444</v>
      </c>
      <c r="H112" s="100">
        <v>5.1272284592099382</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147970747.91169888</v>
      </c>
      <c r="AL112" s="29" t="s">
        <v>416</v>
      </c>
    </row>
    <row r="113" spans="1:38" ht="26.25" customHeight="1" thickBot="1" x14ac:dyDescent="0.3">
      <c r="A113" s="40" t="s">
        <v>261</v>
      </c>
      <c r="B113" s="55" t="s">
        <v>264</v>
      </c>
      <c r="C113" s="56" t="s">
        <v>265</v>
      </c>
      <c r="D113" s="42"/>
      <c r="E113" s="100">
        <v>6.0833556118623839</v>
      </c>
      <c r="F113" s="100">
        <v>1.40506279549985</v>
      </c>
      <c r="G113" s="100" t="s">
        <v>444</v>
      </c>
      <c r="H113" s="100">
        <v>13.342908446908744</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108962178.23305656</v>
      </c>
      <c r="AL113" s="97" t="s">
        <v>432</v>
      </c>
    </row>
    <row r="114" spans="1:38" ht="26.25" customHeight="1" thickBot="1" x14ac:dyDescent="0.3">
      <c r="A114" s="40" t="s">
        <v>261</v>
      </c>
      <c r="B114" s="55" t="s">
        <v>266</v>
      </c>
      <c r="C114" s="56" t="s">
        <v>385</v>
      </c>
      <c r="D114" s="42"/>
      <c r="E114" s="100">
        <v>6.0133319999999997E-2</v>
      </c>
      <c r="F114" s="100" t="s">
        <v>444</v>
      </c>
      <c r="G114" s="100" t="s">
        <v>444</v>
      </c>
      <c r="H114" s="100">
        <v>2.9695250000000003E-2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1503332.7695739563</v>
      </c>
      <c r="AL114" s="29" t="s">
        <v>410</v>
      </c>
    </row>
    <row r="115" spans="1:38" ht="26.25" customHeight="1" thickBot="1" x14ac:dyDescent="0.3">
      <c r="A115" s="40" t="s">
        <v>261</v>
      </c>
      <c r="B115" s="55" t="s">
        <v>267</v>
      </c>
      <c r="C115" s="56" t="s">
        <v>268</v>
      </c>
      <c r="D115" s="42"/>
      <c r="E115" s="100">
        <v>5.5982870000000004E-2</v>
      </c>
      <c r="F115" s="100" t="s">
        <v>444</v>
      </c>
      <c r="G115" s="100" t="s">
        <v>444</v>
      </c>
      <c r="H115" s="100">
        <v>0.17846898</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983588.53189900005</v>
      </c>
      <c r="AL115" s="29" t="s">
        <v>410</v>
      </c>
    </row>
    <row r="116" spans="1:38" ht="26.25" customHeight="1" thickBot="1" x14ac:dyDescent="0.3">
      <c r="A116" s="40" t="s">
        <v>261</v>
      </c>
      <c r="B116" s="40" t="s">
        <v>269</v>
      </c>
      <c r="C116" s="46" t="s">
        <v>407</v>
      </c>
      <c r="D116" s="42"/>
      <c r="E116" s="100" t="s">
        <v>445</v>
      </c>
      <c r="F116" s="100">
        <v>5.4962375948028601E-2</v>
      </c>
      <c r="G116" s="100" t="s">
        <v>444</v>
      </c>
      <c r="H116" s="100">
        <v>7.1712707151240354</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70589661.09963268</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7.0879847415919045E-2</v>
      </c>
      <c r="J119" s="100">
        <v>1.272256386351283</v>
      </c>
      <c r="K119" s="100">
        <v>1.272256386351283</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1336645.1425695901</v>
      </c>
      <c r="AL119" s="29" t="s">
        <v>410</v>
      </c>
    </row>
    <row r="120" spans="1:38" ht="26.25" customHeight="1" thickBot="1" x14ac:dyDescent="0.3">
      <c r="A120" s="40" t="s">
        <v>261</v>
      </c>
      <c r="B120" s="40" t="s">
        <v>275</v>
      </c>
      <c r="C120" s="41" t="s">
        <v>276</v>
      </c>
      <c r="D120" s="42"/>
      <c r="E120" s="100" t="s">
        <v>444</v>
      </c>
      <c r="F120" s="100" t="s">
        <v>444</v>
      </c>
      <c r="G120" s="100" t="s">
        <v>444</v>
      </c>
      <c r="H120" s="100">
        <v>0.89280980710000002</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30.759672999999996</v>
      </c>
      <c r="AL120" s="97" t="s">
        <v>433</v>
      </c>
    </row>
    <row r="121" spans="1:38" ht="26.25" customHeight="1" thickBot="1" x14ac:dyDescent="0.3">
      <c r="A121" s="40" t="s">
        <v>261</v>
      </c>
      <c r="B121" s="40" t="s">
        <v>277</v>
      </c>
      <c r="C121" s="46" t="s">
        <v>278</v>
      </c>
      <c r="D121" s="43"/>
      <c r="E121" s="100" t="s">
        <v>444</v>
      </c>
      <c r="F121" s="100">
        <v>1.1896548788098418</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1383319.6225695834</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0.65540475600000003</v>
      </c>
      <c r="G125" s="100" t="s">
        <v>443</v>
      </c>
      <c r="H125" s="100" t="s">
        <v>443</v>
      </c>
      <c r="I125" s="100">
        <v>2.5099540461000001E-5</v>
      </c>
      <c r="J125" s="100">
        <v>1.6759785942300001E-4</v>
      </c>
      <c r="K125" s="100">
        <v>3.5466597677100001E-4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1154.196653</v>
      </c>
      <c r="AL125" s="29" t="s">
        <v>421</v>
      </c>
    </row>
    <row r="126" spans="1:38" ht="26.25" customHeight="1" thickBot="1" x14ac:dyDescent="0.3">
      <c r="A126" s="40" t="s">
        <v>286</v>
      </c>
      <c r="B126" s="40" t="s">
        <v>289</v>
      </c>
      <c r="C126" s="41" t="s">
        <v>290</v>
      </c>
      <c r="D126" s="42"/>
      <c r="E126" s="100" t="s">
        <v>443</v>
      </c>
      <c r="F126" s="100">
        <v>2.4588025289999999E-2</v>
      </c>
      <c r="G126" s="100" t="s">
        <v>444</v>
      </c>
      <c r="H126" s="100">
        <v>0.32520599577431997</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1355.0239823930001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8.1968479999999996E-2</v>
      </c>
      <c r="F128" s="100">
        <v>3.62145E-3</v>
      </c>
      <c r="G128" s="100">
        <v>1.4939299999999999E-2</v>
      </c>
      <c r="H128" s="100">
        <v>4.4191300000000003E-3</v>
      </c>
      <c r="I128" s="100">
        <v>1.39079E-3</v>
      </c>
      <c r="J128" s="100">
        <v>1.4057200000000001E-3</v>
      </c>
      <c r="K128" s="100">
        <v>1.48062E-3</v>
      </c>
      <c r="L128" s="100">
        <v>4.8919999999999999E-5</v>
      </c>
      <c r="M128" s="100">
        <v>1.532743E-2</v>
      </c>
      <c r="N128" s="100">
        <v>8.7792700000000005E-3</v>
      </c>
      <c r="O128" s="100">
        <v>8.4047500000000008E-3</v>
      </c>
      <c r="P128" s="100">
        <v>4.1569399999999996E-3</v>
      </c>
      <c r="Q128" s="100">
        <v>8.0135699999999994E-3</v>
      </c>
      <c r="R128" s="100">
        <v>1.5815179999999998E-2</v>
      </c>
      <c r="S128" s="100">
        <v>1.695002E-2</v>
      </c>
      <c r="T128" s="100">
        <v>9.4230599999999987E-3</v>
      </c>
      <c r="U128" s="100">
        <v>1.2792930000000001E-2</v>
      </c>
      <c r="V128" s="100">
        <v>6.4368030000000007E-2</v>
      </c>
      <c r="W128" s="100">
        <v>6.3871399999999995E-3</v>
      </c>
      <c r="X128" s="100">
        <v>1.6239799999999999E-6</v>
      </c>
      <c r="Y128" s="100">
        <v>3.4606200000000001E-6</v>
      </c>
      <c r="Z128" s="100">
        <v>1.83664E-6</v>
      </c>
      <c r="AA128" s="100">
        <v>2.2426400000000002E-6</v>
      </c>
      <c r="AB128" s="100">
        <v>9.1638899999999998E-6</v>
      </c>
      <c r="AC128" s="100">
        <v>8.7399999999999995E-3</v>
      </c>
      <c r="AD128" s="100">
        <v>1.306E-2</v>
      </c>
      <c r="AE128" s="101"/>
      <c r="AF128" s="100" t="s">
        <v>444</v>
      </c>
      <c r="AG128" s="100" t="s">
        <v>444</v>
      </c>
      <c r="AH128" s="100" t="s">
        <v>444</v>
      </c>
      <c r="AI128" s="100" t="s">
        <v>444</v>
      </c>
      <c r="AJ128" s="100" t="s">
        <v>444</v>
      </c>
      <c r="AK128" s="100">
        <v>193.33099999999999</v>
      </c>
      <c r="AL128" s="29" t="s">
        <v>298</v>
      </c>
    </row>
    <row r="129" spans="1:38" ht="26.25" customHeight="1" thickBot="1" x14ac:dyDescent="0.3">
      <c r="A129" s="40" t="s">
        <v>286</v>
      </c>
      <c r="B129" s="44" t="s">
        <v>296</v>
      </c>
      <c r="C129" s="52" t="s">
        <v>297</v>
      </c>
      <c r="D129" s="42"/>
      <c r="E129" s="100">
        <v>0.45751158700000005</v>
      </c>
      <c r="F129" s="100">
        <v>0.155019496768</v>
      </c>
      <c r="G129" s="100">
        <v>3.3040000000000001E-3</v>
      </c>
      <c r="H129" s="100">
        <v>1.06E-4</v>
      </c>
      <c r="I129" s="100">
        <v>7.6261746000000005E-3</v>
      </c>
      <c r="J129" s="100">
        <v>7.6570249000000009E-3</v>
      </c>
      <c r="K129" s="100">
        <v>8.7923700000000007E-3</v>
      </c>
      <c r="L129" s="100">
        <v>5.6655785700000004E-3</v>
      </c>
      <c r="M129" s="100">
        <v>0.354170135</v>
      </c>
      <c r="N129" s="100">
        <v>5.79E-3</v>
      </c>
      <c r="O129" s="100">
        <v>4.3600000000000002E-3</v>
      </c>
      <c r="P129" s="100">
        <v>9.2000000000000003E-4</v>
      </c>
      <c r="Q129" s="100">
        <v>4.6600000000000001E-3</v>
      </c>
      <c r="R129" s="100">
        <v>9.3500000000000007E-3</v>
      </c>
      <c r="S129" s="100">
        <v>7.26E-3</v>
      </c>
      <c r="T129" s="100">
        <v>1.4109999999999999E-2</v>
      </c>
      <c r="U129" s="100">
        <v>2.413082E-3</v>
      </c>
      <c r="V129" s="100">
        <v>6.6714620000000004E-3</v>
      </c>
      <c r="W129" s="100">
        <v>0.17640790000000001</v>
      </c>
      <c r="X129" s="100" t="s">
        <v>443</v>
      </c>
      <c r="Y129" s="100" t="s">
        <v>443</v>
      </c>
      <c r="Z129" s="100" t="s">
        <v>443</v>
      </c>
      <c r="AA129" s="100" t="s">
        <v>443</v>
      </c>
      <c r="AB129" s="100" t="s">
        <v>443</v>
      </c>
      <c r="AC129" s="100">
        <v>1.3545603999999998</v>
      </c>
      <c r="AD129" s="100" t="s">
        <v>443</v>
      </c>
      <c r="AE129" s="101"/>
      <c r="AF129" s="100" t="s">
        <v>444</v>
      </c>
      <c r="AG129" s="100" t="s">
        <v>444</v>
      </c>
      <c r="AH129" s="100" t="s">
        <v>444</v>
      </c>
      <c r="AI129" s="100" t="s">
        <v>444</v>
      </c>
      <c r="AJ129" s="100" t="s">
        <v>444</v>
      </c>
      <c r="AK129" s="100">
        <v>19.118787000000001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1.0432759999999999E-2</v>
      </c>
      <c r="F133" s="100">
        <v>2.87452E-4</v>
      </c>
      <c r="G133" s="100">
        <v>6.2869200000000003E-4</v>
      </c>
      <c r="H133" s="100" t="s">
        <v>443</v>
      </c>
      <c r="I133" s="100">
        <v>3.9172801987878903E-4</v>
      </c>
      <c r="J133" s="100">
        <v>3.9172801987878903E-4</v>
      </c>
      <c r="K133" s="100">
        <v>4.12317259878789E-4</v>
      </c>
      <c r="L133" s="100" t="s">
        <v>443</v>
      </c>
      <c r="M133" s="100">
        <v>1.40749E-3</v>
      </c>
      <c r="N133" s="100">
        <v>4.5225002000000004E-4</v>
      </c>
      <c r="O133" s="100">
        <v>1.0007002E-4</v>
      </c>
      <c r="P133" s="100">
        <v>9.9727528666490005E-3</v>
      </c>
      <c r="Q133" s="100">
        <v>2.7075573999999999E-4</v>
      </c>
      <c r="R133" s="100">
        <v>2.6975904000000001E-4</v>
      </c>
      <c r="S133" s="100">
        <v>2.4728161999999998E-4</v>
      </c>
      <c r="T133" s="100">
        <v>3.4475822000000001E-4</v>
      </c>
      <c r="U133" s="100">
        <v>3.9350651999999994E-4</v>
      </c>
      <c r="V133" s="100">
        <v>3.1854300800000001E-3</v>
      </c>
      <c r="W133" s="100">
        <v>2.906231E-3</v>
      </c>
      <c r="X133" s="100">
        <v>2.6259880000000002E-7</v>
      </c>
      <c r="Y133" s="100">
        <v>1.4343814E-7</v>
      </c>
      <c r="Z133" s="100">
        <v>1.2812096E-7</v>
      </c>
      <c r="AA133" s="100">
        <v>1.3905466000000001E-7</v>
      </c>
      <c r="AB133" s="100">
        <v>6.7321256E-7</v>
      </c>
      <c r="AC133" s="100">
        <v>2.9801000000000003E-3</v>
      </c>
      <c r="AD133" s="100">
        <v>8.1569399999999997E-3</v>
      </c>
      <c r="AE133" s="101"/>
      <c r="AF133" s="100" t="s">
        <v>444</v>
      </c>
      <c r="AG133" s="100" t="s">
        <v>444</v>
      </c>
      <c r="AH133" s="100" t="s">
        <v>444</v>
      </c>
      <c r="AI133" s="100" t="s">
        <v>444</v>
      </c>
      <c r="AJ133" s="100" t="s">
        <v>444</v>
      </c>
      <c r="AK133" s="100">
        <v>58871</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2.3380850948808402E-2</v>
      </c>
      <c r="F135" s="100">
        <v>9.0435366880000003E-3</v>
      </c>
      <c r="G135" s="100">
        <v>8.0877157370091795E-4</v>
      </c>
      <c r="H135" s="100" t="s">
        <v>443</v>
      </c>
      <c r="I135" s="100">
        <v>3.08068444891532E-2</v>
      </c>
      <c r="J135" s="100">
        <v>3.3159634521737598E-2</v>
      </c>
      <c r="K135" s="100">
        <v>3.4115455472475097E-2</v>
      </c>
      <c r="L135" s="100">
        <v>1.29388746854443E-2</v>
      </c>
      <c r="M135" s="100">
        <v>0.41048833599747497</v>
      </c>
      <c r="N135" s="100">
        <v>3.602709737395E-3</v>
      </c>
      <c r="O135" s="100">
        <v>7.3524688518299998E-4</v>
      </c>
      <c r="P135" s="100" t="s">
        <v>443</v>
      </c>
      <c r="Q135" s="100">
        <v>3.014512229249E-3</v>
      </c>
      <c r="R135" s="100">
        <v>7.3524688518000002E-5</v>
      </c>
      <c r="S135" s="100">
        <v>1.4704937703650001E-3</v>
      </c>
      <c r="T135" s="100" t="s">
        <v>443</v>
      </c>
      <c r="U135" s="100">
        <v>5.14672819628E-4</v>
      </c>
      <c r="V135" s="100">
        <v>0.12888877897251899</v>
      </c>
      <c r="W135" s="100">
        <v>4.7139504089999997</v>
      </c>
      <c r="X135" s="100">
        <v>6.5136459490000003E-3</v>
      </c>
      <c r="Y135" s="100">
        <v>8.5834608929999997E-3</v>
      </c>
      <c r="Z135" s="100">
        <v>3.6032205569999998E-3</v>
      </c>
      <c r="AA135" s="100">
        <v>4.927941525E-3</v>
      </c>
      <c r="AB135" s="100">
        <v>2.3628268920000001E-2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9.9410137169999996E-3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662734325.51709259</v>
      </c>
      <c r="AL136" s="98" t="s">
        <v>436</v>
      </c>
    </row>
    <row r="137" spans="1:38" ht="26.25" customHeight="1" thickBot="1" x14ac:dyDescent="0.3">
      <c r="A137" s="40" t="s">
        <v>286</v>
      </c>
      <c r="B137" s="40" t="s">
        <v>313</v>
      </c>
      <c r="C137" s="41" t="s">
        <v>314</v>
      </c>
      <c r="D137" s="42"/>
      <c r="E137" s="100">
        <v>2.0000000000000001E-4</v>
      </c>
      <c r="F137" s="100" t="s">
        <v>445</v>
      </c>
      <c r="G137" s="100" t="s">
        <v>443</v>
      </c>
      <c r="H137" s="100" t="s">
        <v>443</v>
      </c>
      <c r="I137" s="100" t="s">
        <v>444</v>
      </c>
      <c r="J137" s="100" t="s">
        <v>444</v>
      </c>
      <c r="K137" s="100" t="s">
        <v>444</v>
      </c>
      <c r="L137" s="100" t="s">
        <v>444</v>
      </c>
      <c r="M137" s="100">
        <v>5.9999999999999995E-4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1.6990000000000002E-5</v>
      </c>
      <c r="F139" s="100">
        <v>2.0478330000000003E-2</v>
      </c>
      <c r="G139" s="100">
        <v>4.1026E-2</v>
      </c>
      <c r="H139" s="100">
        <v>6.8799999999999417E-4</v>
      </c>
      <c r="I139" s="100">
        <v>0.74965052869684512</v>
      </c>
      <c r="J139" s="100">
        <v>0.74976832869684507</v>
      </c>
      <c r="K139" s="100">
        <v>0.74999079869684504</v>
      </c>
      <c r="L139" s="100">
        <v>1.7980000000000001E-5</v>
      </c>
      <c r="M139" s="100" t="s">
        <v>443</v>
      </c>
      <c r="N139" s="100">
        <v>2.3109997626190003E-3</v>
      </c>
      <c r="O139" s="100">
        <v>4.3959753486790005E-3</v>
      </c>
      <c r="P139" s="100">
        <v>5.2268853486790003E-3</v>
      </c>
      <c r="Q139" s="100">
        <v>7.0703984050680003E-3</v>
      </c>
      <c r="R139" s="100">
        <v>6.9304509347400001E-3</v>
      </c>
      <c r="S139" s="100">
        <v>1.5612585808657001E-2</v>
      </c>
      <c r="T139" s="100">
        <v>1.2282999999999999E-4</v>
      </c>
      <c r="U139" s="100">
        <v>1.3000000000000002E-4</v>
      </c>
      <c r="V139" s="100">
        <v>4.0453099999999999E-3</v>
      </c>
      <c r="W139" s="100">
        <v>7.5560115219999995</v>
      </c>
      <c r="X139" s="100">
        <v>2.8999999999999998E-7</v>
      </c>
      <c r="Y139" s="100">
        <v>5.0960000000000006E-7</v>
      </c>
      <c r="Z139" s="100">
        <v>3.9281999999999999E-7</v>
      </c>
      <c r="AA139" s="100">
        <v>4.1404999999999998E-7</v>
      </c>
      <c r="AB139" s="100">
        <v>1.6064799999999999E-6</v>
      </c>
      <c r="AC139" s="100" t="s">
        <v>444</v>
      </c>
      <c r="AD139" s="100" t="s">
        <v>444</v>
      </c>
      <c r="AE139" s="101"/>
      <c r="AF139" s="100" t="s">
        <v>444</v>
      </c>
      <c r="AG139" s="100" t="s">
        <v>444</v>
      </c>
      <c r="AH139" s="100" t="s">
        <v>444</v>
      </c>
      <c r="AI139" s="100" t="s">
        <v>444</v>
      </c>
      <c r="AJ139" s="100" t="s">
        <v>444</v>
      </c>
      <c r="AK139" s="100">
        <v>1285</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210.58122729043782</v>
      </c>
      <c r="F141" s="102">
        <f t="shared" ref="F141:AD141" si="0">SUM(F14:F140)</f>
        <v>126.01132068996462</v>
      </c>
      <c r="G141" s="102">
        <f t="shared" si="0"/>
        <v>43.038926078354997</v>
      </c>
      <c r="H141" s="102">
        <f t="shared" si="0"/>
        <v>72.788303478843275</v>
      </c>
      <c r="I141" s="102">
        <f t="shared" si="0"/>
        <v>25.487715773957465</v>
      </c>
      <c r="J141" s="102">
        <f t="shared" si="0"/>
        <v>34.608009491727088</v>
      </c>
      <c r="K141" s="102">
        <f t="shared" si="0"/>
        <v>51.753382085188726</v>
      </c>
      <c r="L141" s="102">
        <f t="shared" si="0"/>
        <v>5.0699690906113606</v>
      </c>
      <c r="M141" s="102">
        <f t="shared" si="0"/>
        <v>514.24719671055436</v>
      </c>
      <c r="N141" s="102">
        <f t="shared" si="0"/>
        <v>31.653110755087599</v>
      </c>
      <c r="O141" s="102">
        <f t="shared" si="0"/>
        <v>1.4596213901003736</v>
      </c>
      <c r="P141" s="102">
        <f t="shared" si="0"/>
        <v>1.3756333948565762</v>
      </c>
      <c r="Q141" s="102">
        <f t="shared" si="0"/>
        <v>1.3431242886379673</v>
      </c>
      <c r="R141" s="102">
        <f>SUM(R14:R140)</f>
        <v>8.8045767767333132</v>
      </c>
      <c r="S141" s="102">
        <f t="shared" si="0"/>
        <v>93.164286293526118</v>
      </c>
      <c r="T141" s="102">
        <f t="shared" si="0"/>
        <v>5.5789663561184746</v>
      </c>
      <c r="U141" s="102">
        <f t="shared" si="0"/>
        <v>3.6840161559080182</v>
      </c>
      <c r="V141" s="102">
        <f t="shared" si="0"/>
        <v>91.338939937826154</v>
      </c>
      <c r="W141" s="102">
        <f t="shared" si="0"/>
        <v>37.740629866974579</v>
      </c>
      <c r="X141" s="102">
        <f t="shared" si="0"/>
        <v>4.0575290754159861</v>
      </c>
      <c r="Y141" s="102">
        <f t="shared" si="0"/>
        <v>4.0961087815481934</v>
      </c>
      <c r="Z141" s="102">
        <f t="shared" si="0"/>
        <v>1.9566293326203579</v>
      </c>
      <c r="AA141" s="102">
        <f t="shared" si="0"/>
        <v>2.1207022174301411</v>
      </c>
      <c r="AB141" s="102">
        <f t="shared" si="0"/>
        <v>12.230971197637476</v>
      </c>
      <c r="AC141" s="102">
        <f t="shared" si="0"/>
        <v>5.1403424291660791</v>
      </c>
      <c r="AD141" s="102">
        <f t="shared" si="0"/>
        <v>37.236454774758016</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43.878763264985977</v>
      </c>
      <c r="F143" s="100">
        <v>3.6376296488639506</v>
      </c>
      <c r="G143" s="100">
        <v>6.1179872148861045E-2</v>
      </c>
      <c r="H143" s="100">
        <v>0.73811881519985389</v>
      </c>
      <c r="I143" s="100">
        <v>1.5214810242587482</v>
      </c>
      <c r="J143" s="100">
        <v>1.5214810242587482</v>
      </c>
      <c r="K143" s="100">
        <v>1.5214810242587482</v>
      </c>
      <c r="L143" s="100">
        <v>1.2743320660078015</v>
      </c>
      <c r="M143" s="100">
        <v>34.19327391241692</v>
      </c>
      <c r="N143" s="100">
        <v>3.2872210160811701E-3</v>
      </c>
      <c r="O143" s="100">
        <v>3.6909980880607746E-4</v>
      </c>
      <c r="P143" s="100">
        <v>2.6506546234081618E-2</v>
      </c>
      <c r="Q143" s="100">
        <v>6.372553496172544E-4</v>
      </c>
      <c r="R143" s="100">
        <v>3.4785405262445654E-2</v>
      </c>
      <c r="S143" s="100">
        <v>2.3604577160825983E-2</v>
      </c>
      <c r="T143" s="100">
        <v>2.990563255147822E-3</v>
      </c>
      <c r="U143" s="100">
        <v>5.3631108162235344E-4</v>
      </c>
      <c r="V143" s="100">
        <v>9.3507666652176635E-2</v>
      </c>
      <c r="W143" s="100">
        <v>2.3901827</v>
      </c>
      <c r="X143" s="100">
        <v>0.1102202794937</v>
      </c>
      <c r="Y143" s="100">
        <v>0.123630418329</v>
      </c>
      <c r="Z143" s="100">
        <v>9.6538455670799994E-2</v>
      </c>
      <c r="AA143" s="100">
        <v>0.10426941540050001</v>
      </c>
      <c r="AB143" s="100">
        <v>0.43465856889400001</v>
      </c>
      <c r="AC143" s="100">
        <v>2.3901833000000003E-3</v>
      </c>
      <c r="AD143" s="100">
        <v>4.7824270000000006E-4</v>
      </c>
      <c r="AE143" s="108"/>
      <c r="AF143" s="100">
        <v>177987.98202167958</v>
      </c>
      <c r="AG143" s="100" t="s">
        <v>444</v>
      </c>
      <c r="AH143" s="100">
        <v>15.6239069238</v>
      </c>
      <c r="AI143" s="100">
        <v>7988.6072669507994</v>
      </c>
      <c r="AJ143" s="100">
        <v>16.750788591300001</v>
      </c>
      <c r="AK143" s="100" t="s">
        <v>444</v>
      </c>
      <c r="AL143" s="32" t="s">
        <v>49</v>
      </c>
    </row>
    <row r="144" spans="1:38" ht="26.25" customHeight="1" thickBot="1" x14ac:dyDescent="0.3">
      <c r="A144" s="65"/>
      <c r="B144" s="32" t="s">
        <v>346</v>
      </c>
      <c r="C144" s="66" t="s">
        <v>353</v>
      </c>
      <c r="D144" s="67" t="s">
        <v>279</v>
      </c>
      <c r="E144" s="100">
        <v>11.655834253567271</v>
      </c>
      <c r="F144" s="100">
        <v>0.81909445521772872</v>
      </c>
      <c r="G144" s="100">
        <v>1.3001222956668947E-2</v>
      </c>
      <c r="H144" s="100">
        <v>2.2053914504955766E-2</v>
      </c>
      <c r="I144" s="100">
        <v>0.52515117512046117</v>
      </c>
      <c r="J144" s="100">
        <v>0.52515117512046117</v>
      </c>
      <c r="K144" s="100">
        <v>0.52515117512046117</v>
      </c>
      <c r="L144" s="100">
        <v>0.43379177137562863</v>
      </c>
      <c r="M144" s="100">
        <v>4.8632745325496627</v>
      </c>
      <c r="N144" s="100">
        <v>4.3226420511711776E-4</v>
      </c>
      <c r="O144" s="100">
        <v>4.4016016288135086E-5</v>
      </c>
      <c r="P144" s="100">
        <v>4.4189490464100374E-3</v>
      </c>
      <c r="Q144" s="100">
        <v>8.6058043135211909E-5</v>
      </c>
      <c r="R144" s="100">
        <v>6.9359276938098279E-3</v>
      </c>
      <c r="S144" s="100">
        <v>4.6565857891337388E-3</v>
      </c>
      <c r="T144" s="100">
        <v>2.0567390676841431E-4</v>
      </c>
      <c r="U144" s="100">
        <v>8.4084053694153646E-5</v>
      </c>
      <c r="V144" s="100">
        <v>1.507590998171591E-2</v>
      </c>
      <c r="W144" s="100">
        <v>0.45659829999999996</v>
      </c>
      <c r="X144" s="100">
        <v>1.7408124813300001E-2</v>
      </c>
      <c r="Y144" s="100">
        <v>1.9515374746E-2</v>
      </c>
      <c r="Z144" s="100">
        <v>1.5300483949599999E-2</v>
      </c>
      <c r="AA144" s="100">
        <v>1.6237250002399999E-2</v>
      </c>
      <c r="AB144" s="100">
        <v>6.8461233511300013E-2</v>
      </c>
      <c r="AC144" s="100">
        <v>4.5659779999999999E-4</v>
      </c>
      <c r="AD144" s="100">
        <v>9.1760100000000009E-5</v>
      </c>
      <c r="AE144" s="108"/>
      <c r="AF144" s="100">
        <v>33342.5121694275</v>
      </c>
      <c r="AG144" s="100" t="s">
        <v>444</v>
      </c>
      <c r="AH144" s="100" t="s">
        <v>444</v>
      </c>
      <c r="AI144" s="100">
        <v>1504.4148882579002</v>
      </c>
      <c r="AJ144" s="100" t="s">
        <v>444</v>
      </c>
      <c r="AK144" s="100" t="s">
        <v>444</v>
      </c>
      <c r="AL144" s="32" t="s">
        <v>49</v>
      </c>
    </row>
    <row r="145" spans="1:38" ht="26.25" customHeight="1" thickBot="1" x14ac:dyDescent="0.3">
      <c r="A145" s="65"/>
      <c r="B145" s="32" t="s">
        <v>347</v>
      </c>
      <c r="C145" s="66" t="s">
        <v>354</v>
      </c>
      <c r="D145" s="67" t="s">
        <v>279</v>
      </c>
      <c r="E145" s="100">
        <v>39.464209314476939</v>
      </c>
      <c r="F145" s="100">
        <v>0.99805778270292289</v>
      </c>
      <c r="G145" s="100">
        <v>3.4524865962733423E-2</v>
      </c>
      <c r="H145" s="100">
        <v>6.288253811169045E-2</v>
      </c>
      <c r="I145" s="100">
        <v>0.63772059182242924</v>
      </c>
      <c r="J145" s="100">
        <v>0.63772059182242924</v>
      </c>
      <c r="K145" s="100">
        <v>0.63772059182242924</v>
      </c>
      <c r="L145" s="100">
        <v>0.44468861182970559</v>
      </c>
      <c r="M145" s="100">
        <v>12.692356289972061</v>
      </c>
      <c r="N145" s="100">
        <v>1.0762661900912064E-3</v>
      </c>
      <c r="O145" s="100">
        <v>1.0762821807242689E-4</v>
      </c>
      <c r="P145" s="100">
        <v>1.1408091408394043E-2</v>
      </c>
      <c r="Q145" s="100">
        <v>2.1525243848658811E-4</v>
      </c>
      <c r="R145" s="100">
        <v>1.8295689720972976E-2</v>
      </c>
      <c r="S145" s="100">
        <v>1.2268885288794048E-2</v>
      </c>
      <c r="T145" s="100">
        <v>4.3057283716369291E-4</v>
      </c>
      <c r="U145" s="100">
        <v>2.1524844082832244E-4</v>
      </c>
      <c r="V145" s="100">
        <v>3.8744599419350059E-2</v>
      </c>
      <c r="W145" s="100">
        <v>0.39771489999999998</v>
      </c>
      <c r="X145" s="100">
        <v>7.8979024911999991E-3</v>
      </c>
      <c r="Y145" s="100">
        <v>4.7826187306300005E-2</v>
      </c>
      <c r="Z145" s="100">
        <v>5.3442473520599998E-2</v>
      </c>
      <c r="AA145" s="100">
        <v>1.2285626096600001E-2</v>
      </c>
      <c r="AB145" s="100">
        <v>0.12145218941470001</v>
      </c>
      <c r="AC145" s="100">
        <v>2.5854259999999999E-4</v>
      </c>
      <c r="AD145" s="100">
        <v>5.2631599999999993E-5</v>
      </c>
      <c r="AE145" s="108"/>
      <c r="AF145" s="100">
        <v>87383.076944671295</v>
      </c>
      <c r="AG145" s="100" t="s">
        <v>444</v>
      </c>
      <c r="AH145" s="100" t="s">
        <v>444</v>
      </c>
      <c r="AI145" s="100">
        <v>3944.9618529392997</v>
      </c>
      <c r="AJ145" s="100">
        <v>5.0617364409999999</v>
      </c>
      <c r="AK145" s="100" t="s">
        <v>444</v>
      </c>
      <c r="AL145" s="32" t="s">
        <v>49</v>
      </c>
    </row>
    <row r="146" spans="1:38" ht="26.25" customHeight="1" thickBot="1" x14ac:dyDescent="0.3">
      <c r="A146" s="65"/>
      <c r="B146" s="32" t="s">
        <v>348</v>
      </c>
      <c r="C146" s="66" t="s">
        <v>355</v>
      </c>
      <c r="D146" s="67" t="s">
        <v>279</v>
      </c>
      <c r="E146" s="100">
        <v>0.34819054882790279</v>
      </c>
      <c r="F146" s="100">
        <v>1.752456560232234</v>
      </c>
      <c r="G146" s="100">
        <v>3.9257132438457777E-4</v>
      </c>
      <c r="H146" s="100">
        <v>2.8425510433150686E-3</v>
      </c>
      <c r="I146" s="100">
        <v>3.0673938305505018E-2</v>
      </c>
      <c r="J146" s="100">
        <v>3.0673938305505018E-2</v>
      </c>
      <c r="K146" s="100">
        <v>3.0673938305505018E-2</v>
      </c>
      <c r="L146" s="100">
        <v>5.3964976376664415E-3</v>
      </c>
      <c r="M146" s="100">
        <v>10.220042235486662</v>
      </c>
      <c r="N146" s="100">
        <v>9.2965378872108872E-5</v>
      </c>
      <c r="O146" s="100">
        <v>1.2255080847143383E-3</v>
      </c>
      <c r="P146" s="100">
        <v>4.5739910711302666E-4</v>
      </c>
      <c r="Q146" s="100">
        <v>1.5772383003897475E-5</v>
      </c>
      <c r="R146" s="100">
        <v>5.4469807281839104E-3</v>
      </c>
      <c r="S146" s="100">
        <v>0.20753147183929835</v>
      </c>
      <c r="T146" s="100">
        <v>8.6178803659415909E-3</v>
      </c>
      <c r="U146" s="100">
        <v>1.2201791673340241E-3</v>
      </c>
      <c r="V146" s="100">
        <v>0.1216888923613115</v>
      </c>
      <c r="W146" s="100">
        <v>2.39738E-2</v>
      </c>
      <c r="X146" s="100">
        <v>4.419151106E-4</v>
      </c>
      <c r="Y146" s="100">
        <v>5.6631278890000004E-4</v>
      </c>
      <c r="Z146" s="100">
        <v>3.4074942179999998E-4</v>
      </c>
      <c r="AA146" s="100">
        <v>6.2910003729999995E-4</v>
      </c>
      <c r="AB146" s="100">
        <v>1.9780773585999999E-3</v>
      </c>
      <c r="AC146" s="100">
        <v>2.3973999999999998E-5</v>
      </c>
      <c r="AD146" s="100">
        <v>9.9209000000000002E-6</v>
      </c>
      <c r="AE146" s="108"/>
      <c r="AF146" s="100">
        <v>2153.9635526304</v>
      </c>
      <c r="AG146" s="100" t="s">
        <v>444</v>
      </c>
      <c r="AH146" s="100" t="s">
        <v>444</v>
      </c>
      <c r="AI146" s="100">
        <v>97.002738407899997</v>
      </c>
      <c r="AJ146" s="100" t="s">
        <v>444</v>
      </c>
      <c r="AK146" s="100" t="s">
        <v>444</v>
      </c>
      <c r="AL146" s="32" t="s">
        <v>49</v>
      </c>
    </row>
    <row r="147" spans="1:38" ht="26.25" customHeight="1" thickBot="1" x14ac:dyDescent="0.3">
      <c r="A147" s="65"/>
      <c r="B147" s="32" t="s">
        <v>349</v>
      </c>
      <c r="C147" s="66" t="s">
        <v>356</v>
      </c>
      <c r="D147" s="67" t="s">
        <v>279</v>
      </c>
      <c r="E147" s="100" t="s">
        <v>444</v>
      </c>
      <c r="F147" s="100">
        <v>2.4201077985488166</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107.44426837590001</v>
      </c>
      <c r="AG147" s="100" t="s">
        <v>444</v>
      </c>
      <c r="AH147" s="100" t="s">
        <v>444</v>
      </c>
      <c r="AI147" s="100">
        <v>4.8387022356999996</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1.1901380814376936</v>
      </c>
      <c r="J148" s="100">
        <v>2.2553205737218081</v>
      </c>
      <c r="K148" s="100">
        <v>2.9274329288174403</v>
      </c>
      <c r="L148" s="100">
        <v>0.28130398125344369</v>
      </c>
      <c r="M148" s="100" t="s">
        <v>444</v>
      </c>
      <c r="N148" s="100">
        <v>8.2554475998908075</v>
      </c>
      <c r="O148" s="100">
        <v>3.6995346478165048E-2</v>
      </c>
      <c r="P148" s="100" t="s">
        <v>443</v>
      </c>
      <c r="Q148" s="100">
        <v>9.4749071462865486E-2</v>
      </c>
      <c r="R148" s="100">
        <v>3.0722899019736616</v>
      </c>
      <c r="S148" s="100">
        <v>67.380352980613495</v>
      </c>
      <c r="T148" s="100">
        <v>0.47756063552361994</v>
      </c>
      <c r="U148" s="100">
        <v>5.8548658576348792E-2</v>
      </c>
      <c r="V148" s="100">
        <v>23.393023587586029</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97752.319868903782</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0.53660924740079619</v>
      </c>
      <c r="J149" s="100">
        <v>0.99372082851999366</v>
      </c>
      <c r="K149" s="100">
        <v>1.9874416570399873</v>
      </c>
      <c r="L149" s="100">
        <v>2.1066881564623847E-2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97752.319868903782</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204.31407636012511</v>
      </c>
      <c r="F152" s="113">
        <f t="shared" ref="F152:AD152" si="1">SUM(F$141, F$151, IF(AND(ISNUMBER(SEARCH($B$4,"AT|BE|CH|GB|IE|LT|LU|NL")),SUM(F$143:F$149)&gt;0),SUM(F$143:F$149)-SUM(F$27:F$33),0))</f>
        <v>125.14567016479079</v>
      </c>
      <c r="G152" s="113">
        <f t="shared" si="1"/>
        <v>43.032048742551858</v>
      </c>
      <c r="H152" s="113">
        <f t="shared" si="1"/>
        <v>72.704421639464115</v>
      </c>
      <c r="I152" s="113">
        <f t="shared" si="1"/>
        <v>25.209703756672958</v>
      </c>
      <c r="J152" s="113">
        <f t="shared" si="1"/>
        <v>34.231388350964551</v>
      </c>
      <c r="K152" s="113">
        <f t="shared" si="1"/>
        <v>51.267425949189075</v>
      </c>
      <c r="L152" s="113">
        <f t="shared" si="1"/>
        <v>4.9199742240395352</v>
      </c>
      <c r="M152" s="113">
        <f t="shared" si="1"/>
        <v>507.88343232105785</v>
      </c>
      <c r="N152" s="113">
        <f t="shared" si="1"/>
        <v>31.124735518339527</v>
      </c>
      <c r="O152" s="113">
        <f t="shared" si="1"/>
        <v>1.4570902303605366</v>
      </c>
      <c r="P152" s="113">
        <f t="shared" si="1"/>
        <v>1.372735454645011</v>
      </c>
      <c r="Q152" s="113">
        <f t="shared" si="1"/>
        <v>1.3369922527227946</v>
      </c>
      <c r="R152" s="113">
        <f t="shared" si="1"/>
        <v>8.6037775725702161</v>
      </c>
      <c r="S152" s="113">
        <f t="shared" si="1"/>
        <v>88.834340639124662</v>
      </c>
      <c r="T152" s="113">
        <f t="shared" si="1"/>
        <v>5.547249825896535</v>
      </c>
      <c r="U152" s="113">
        <f t="shared" si="1"/>
        <v>3.6800584722903511</v>
      </c>
      <c r="V152" s="113">
        <f t="shared" si="1"/>
        <v>89.807142187571898</v>
      </c>
      <c r="W152" s="113">
        <f t="shared" si="1"/>
        <v>37.557240266974581</v>
      </c>
      <c r="X152" s="113">
        <f t="shared" si="1"/>
        <v>4.0500541414233862</v>
      </c>
      <c r="Y152" s="113">
        <f t="shared" si="1"/>
        <v>4.0849285764159937</v>
      </c>
      <c r="Z152" s="113">
        <f t="shared" si="1"/>
        <v>1.946759654192658</v>
      </c>
      <c r="AA152" s="113">
        <f t="shared" si="1"/>
        <v>2.1132334757656412</v>
      </c>
      <c r="AB152" s="113">
        <f t="shared" si="1"/>
        <v>12.194977638420477</v>
      </c>
      <c r="AC152" s="113">
        <f t="shared" si="1"/>
        <v>5.1401689279660792</v>
      </c>
      <c r="AD152" s="113">
        <f t="shared" si="1"/>
        <v>37.236419692258018</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204.31407636012511</v>
      </c>
      <c r="F154" s="113">
        <f>SUM(F$141, F$153, -1 * IF(OR($B$6=2005,$B$6&gt;=2020),SUM(F$99:F$122),0), IF(AND(ISNUMBER(SEARCH($B$4,"AT|BE|CH|GB|IE|LT|LU|NL")),SUM(F$143:F$149)&gt;0),SUM(F$143:F$149)-SUM(F$27:F$33),0))</f>
        <v>125.14567016479079</v>
      </c>
      <c r="G154" s="113">
        <f>SUM(G$141, G$153, IF(AND(ISNUMBER(SEARCH($B$4,"AT|BE|CH|GB|IE|LT|LU|NL")),SUM(G$143:G$149)&gt;0),SUM(G$143:G$149)-SUM(G$27:G$33),0))</f>
        <v>43.032048742551858</v>
      </c>
      <c r="H154" s="113">
        <f>SUM(H$141, H$153, IF(AND(ISNUMBER(SEARCH($B$4,"AT|BE|CH|GB|IE|LT|LU|NL")),SUM(H$143:H$149)&gt;0),SUM(H$143:H$149)-SUM(H$27:H$33),0))</f>
        <v>72.704421639464115</v>
      </c>
      <c r="I154" s="113">
        <f t="shared" ref="I154:AD154" si="2">SUM(I$141, I$153, IF(AND(ISNUMBER(SEARCH($B$4,"AT|BE|CH|GB|IE|LT|LU|NL")),SUM(I$143:I$149)&gt;0),SUM(I$143:I$149)-SUM(I$27:I$33),0))</f>
        <v>25.209703756672958</v>
      </c>
      <c r="J154" s="113">
        <f t="shared" si="2"/>
        <v>34.231388350964551</v>
      </c>
      <c r="K154" s="113">
        <f t="shared" si="2"/>
        <v>51.267425949189075</v>
      </c>
      <c r="L154" s="113">
        <f t="shared" si="2"/>
        <v>4.9199742240395352</v>
      </c>
      <c r="M154" s="113">
        <f t="shared" si="2"/>
        <v>507.88343232105785</v>
      </c>
      <c r="N154" s="113">
        <f t="shared" si="2"/>
        <v>31.124735518339527</v>
      </c>
      <c r="O154" s="113">
        <f t="shared" si="2"/>
        <v>1.4570902303605366</v>
      </c>
      <c r="P154" s="113">
        <f t="shared" si="2"/>
        <v>1.372735454645011</v>
      </c>
      <c r="Q154" s="113">
        <f t="shared" si="2"/>
        <v>1.3369922527227946</v>
      </c>
      <c r="R154" s="113">
        <f t="shared" si="2"/>
        <v>8.6037775725702161</v>
      </c>
      <c r="S154" s="113">
        <f t="shared" si="2"/>
        <v>88.834340639124662</v>
      </c>
      <c r="T154" s="113">
        <f t="shared" si="2"/>
        <v>5.547249825896535</v>
      </c>
      <c r="U154" s="113">
        <f t="shared" si="2"/>
        <v>3.6800584722903511</v>
      </c>
      <c r="V154" s="113">
        <f t="shared" si="2"/>
        <v>89.807142187571898</v>
      </c>
      <c r="W154" s="113">
        <f t="shared" si="2"/>
        <v>37.557240266974581</v>
      </c>
      <c r="X154" s="113">
        <f t="shared" si="2"/>
        <v>4.0500541414233862</v>
      </c>
      <c r="Y154" s="113">
        <f t="shared" si="2"/>
        <v>4.0849285764159937</v>
      </c>
      <c r="Z154" s="113">
        <f t="shared" si="2"/>
        <v>1.946759654192658</v>
      </c>
      <c r="AA154" s="113">
        <f t="shared" si="2"/>
        <v>2.1132334757656412</v>
      </c>
      <c r="AB154" s="113">
        <f t="shared" si="2"/>
        <v>12.194977638420477</v>
      </c>
      <c r="AC154" s="113">
        <f t="shared" si="2"/>
        <v>5.1401689279660792</v>
      </c>
      <c r="AD154" s="113">
        <f t="shared" si="2"/>
        <v>37.236419692258018</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15.296170480000001</v>
      </c>
      <c r="F157" s="100">
        <v>0.6085733686</v>
      </c>
      <c r="G157" s="100">
        <v>0.86891621409999997</v>
      </c>
      <c r="H157" s="100" t="s">
        <v>443</v>
      </c>
      <c r="I157" s="100">
        <v>0.13712708309999999</v>
      </c>
      <c r="J157" s="100">
        <v>0.13712708309999999</v>
      </c>
      <c r="K157" s="100">
        <v>0.13712708309999999</v>
      </c>
      <c r="L157" s="100">
        <v>9.4023554826184991E-2</v>
      </c>
      <c r="M157" s="100">
        <v>22.270862113</v>
      </c>
      <c r="N157" s="100">
        <v>1.4551000000000001E-4</v>
      </c>
      <c r="O157" s="100">
        <v>1.2130000000000001E-5</v>
      </c>
      <c r="P157" s="100">
        <v>1.4551499999999999E-3</v>
      </c>
      <c r="Q157" s="100">
        <v>2.425E-5</v>
      </c>
      <c r="R157" s="100">
        <v>2.4252500000000003E-3</v>
      </c>
      <c r="S157" s="100">
        <v>1.5764100000000001E-3</v>
      </c>
      <c r="T157" s="100">
        <v>6.0630000000000001E-5</v>
      </c>
      <c r="U157" s="100">
        <v>2.425E-5</v>
      </c>
      <c r="V157" s="100">
        <v>5.0930200000000002E-3</v>
      </c>
      <c r="W157" s="100" t="s">
        <v>443</v>
      </c>
      <c r="X157" s="100">
        <v>1.2551737E-4</v>
      </c>
      <c r="Y157" s="100">
        <v>1.2551737E-4</v>
      </c>
      <c r="Z157" s="100">
        <v>1.2551737E-4</v>
      </c>
      <c r="AA157" s="100">
        <v>1.2551737E-4</v>
      </c>
      <c r="AB157" s="100">
        <v>5.0206945E-4</v>
      </c>
      <c r="AC157" s="100" t="s">
        <v>444</v>
      </c>
      <c r="AD157" s="100" t="s">
        <v>444</v>
      </c>
      <c r="AE157" s="108"/>
      <c r="AF157" s="100">
        <v>12126.245999999999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2.8177146149999999E-2</v>
      </c>
      <c r="F158" s="100">
        <v>1.5642759797999999E-2</v>
      </c>
      <c r="G158" s="100">
        <v>1.9817458989999999E-3</v>
      </c>
      <c r="H158" s="100" t="s">
        <v>443</v>
      </c>
      <c r="I158" s="100">
        <v>2.3320643099999997E-4</v>
      </c>
      <c r="J158" s="100">
        <v>2.3320643099999997E-4</v>
      </c>
      <c r="K158" s="100">
        <v>2.3320643099999997E-4</v>
      </c>
      <c r="L158" s="100">
        <v>1.5489232324211001E-4</v>
      </c>
      <c r="M158" s="100">
        <v>0.86643669899999998</v>
      </c>
      <c r="N158" s="100">
        <v>0.12313160000000001</v>
      </c>
      <c r="O158" s="100">
        <v>1.81E-6</v>
      </c>
      <c r="P158" s="100">
        <v>6.1599999999999995E-6</v>
      </c>
      <c r="Q158" s="100">
        <v>1.3E-7</v>
      </c>
      <c r="R158" s="100">
        <v>1.0500000000000001E-5</v>
      </c>
      <c r="S158" s="100">
        <v>1.202E-5</v>
      </c>
      <c r="T158" s="100">
        <v>2.3300000000000001E-6</v>
      </c>
      <c r="U158" s="100">
        <v>1.1000000000000001E-7</v>
      </c>
      <c r="V158" s="100">
        <v>3.7164999999999995E-4</v>
      </c>
      <c r="W158" s="100" t="s">
        <v>443</v>
      </c>
      <c r="X158" s="100">
        <v>1.8952000000000001E-6</v>
      </c>
      <c r="Y158" s="100">
        <v>1.8952000000000001E-6</v>
      </c>
      <c r="Z158" s="100">
        <v>1.8952000000000001E-6</v>
      </c>
      <c r="AA158" s="100">
        <v>1.8952000000000001E-6</v>
      </c>
      <c r="AB158" s="100">
        <v>7.5808000000000003E-6</v>
      </c>
      <c r="AC158" s="100" t="s">
        <v>444</v>
      </c>
      <c r="AD158" s="100" t="s">
        <v>444</v>
      </c>
      <c r="AE158" s="108"/>
      <c r="AF158" s="100">
        <v>46.262586150000004</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16.917570116106301</v>
      </c>
      <c r="F159" s="100">
        <v>0.64597023715441693</v>
      </c>
      <c r="G159" s="100">
        <v>3.5394502370318386</v>
      </c>
      <c r="H159" s="100">
        <v>2.5907089597868699E-3</v>
      </c>
      <c r="I159" s="100">
        <v>0.61347497859739242</v>
      </c>
      <c r="J159" s="100">
        <v>0.64755692188551506</v>
      </c>
      <c r="K159" s="100">
        <v>0.68163886514612959</v>
      </c>
      <c r="L159" s="100">
        <v>0.10708012262355926</v>
      </c>
      <c r="M159" s="100">
        <v>3.9831659192052138</v>
      </c>
      <c r="N159" s="100">
        <v>3.9732836158763357E-2</v>
      </c>
      <c r="O159" s="100">
        <v>5.1928600233896805E-3</v>
      </c>
      <c r="P159" s="100">
        <v>1.0109816158491339E-2</v>
      </c>
      <c r="Q159" s="100">
        <v>6.864942195545061E-2</v>
      </c>
      <c r="R159" s="100" t="s">
        <v>443</v>
      </c>
      <c r="S159" s="100">
        <v>6.8649421955450624E-2</v>
      </c>
      <c r="T159" s="100">
        <v>3.6694644806644745</v>
      </c>
      <c r="U159" s="100">
        <v>7.9465667183040822E-2</v>
      </c>
      <c r="V159" s="100">
        <v>0.18646840501592749</v>
      </c>
      <c r="W159" s="100" t="s">
        <v>443</v>
      </c>
      <c r="X159" s="100">
        <v>7.3420931640635597E-3</v>
      </c>
      <c r="Y159" s="100">
        <v>7.0239608946647408E-3</v>
      </c>
      <c r="Z159" s="100">
        <v>2.8667806809222194E-3</v>
      </c>
      <c r="AA159" s="100" t="s">
        <v>443</v>
      </c>
      <c r="AB159" s="100">
        <v>1.7232832841190402E-2</v>
      </c>
      <c r="AC159" s="100" t="s">
        <v>444</v>
      </c>
      <c r="AD159" s="100" t="s">
        <v>444</v>
      </c>
      <c r="AE159" s="108"/>
      <c r="AF159" s="100">
        <v>261369.209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47.280552247099997</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topLeftCell="A75"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2014</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9.1194147769062148</v>
      </c>
      <c r="F14" s="100">
        <v>0.41049165627490058</v>
      </c>
      <c r="G14" s="100">
        <v>1.6924296804818324</v>
      </c>
      <c r="H14" s="100">
        <v>0.18415822827879602</v>
      </c>
      <c r="I14" s="100">
        <v>0.28303715215985459</v>
      </c>
      <c r="J14" s="100">
        <v>0.31929319328696748</v>
      </c>
      <c r="K14" s="100">
        <v>0.34846442532878663</v>
      </c>
      <c r="L14" s="100">
        <v>3.0980993590590512E-2</v>
      </c>
      <c r="M14" s="100">
        <v>2.5917479711111922</v>
      </c>
      <c r="N14" s="100">
        <v>0.34153840286250903</v>
      </c>
      <c r="O14" s="100">
        <v>6.4102975820491043E-2</v>
      </c>
      <c r="P14" s="100">
        <v>0.12511926086174335</v>
      </c>
      <c r="Q14" s="100">
        <v>0.14231848795478402</v>
      </c>
      <c r="R14" s="100">
        <v>0.26428049323939728</v>
      </c>
      <c r="S14" s="100">
        <v>0.40854993089817726</v>
      </c>
      <c r="T14" s="100">
        <v>0.18759340176092276</v>
      </c>
      <c r="U14" s="100">
        <v>0.30832004818457193</v>
      </c>
      <c r="V14" s="100">
        <v>2.1891470029864686</v>
      </c>
      <c r="W14" s="100">
        <v>1.6896841655148838</v>
      </c>
      <c r="X14" s="100">
        <v>5.669431473438763E-2</v>
      </c>
      <c r="Y14" s="100">
        <v>7.5656585929651479E-2</v>
      </c>
      <c r="Z14" s="100">
        <v>2.487001806315146E-2</v>
      </c>
      <c r="AA14" s="100">
        <v>2.4417321241363067E-2</v>
      </c>
      <c r="AB14" s="100">
        <v>0.18163800284852202</v>
      </c>
      <c r="AC14" s="100">
        <v>0.74928662377999999</v>
      </c>
      <c r="AD14" s="100">
        <v>5.7401430158999997E-2</v>
      </c>
      <c r="AE14" s="101"/>
      <c r="AF14" s="100">
        <v>713.40317175734094</v>
      </c>
      <c r="AG14" s="100">
        <v>38212.676100999997</v>
      </c>
      <c r="AH14" s="100">
        <v>113583.02285252541</v>
      </c>
      <c r="AI14" s="100">
        <v>39613.971913981833</v>
      </c>
      <c r="AJ14" s="100">
        <v>19248.775920411699</v>
      </c>
      <c r="AK14" s="100" t="s">
        <v>444</v>
      </c>
      <c r="AL14" s="29" t="s">
        <v>49</v>
      </c>
    </row>
    <row r="15" spans="1:38" ht="26.25" customHeight="1" thickBot="1" x14ac:dyDescent="0.3">
      <c r="A15" s="40" t="s">
        <v>53</v>
      </c>
      <c r="B15" s="40" t="s">
        <v>54</v>
      </c>
      <c r="C15" s="41" t="s">
        <v>55</v>
      </c>
      <c r="D15" s="42"/>
      <c r="E15" s="100">
        <v>3.3354790000000003</v>
      </c>
      <c r="F15" s="100">
        <v>0.37303061495410811</v>
      </c>
      <c r="G15" s="100">
        <v>7.0372170000000001</v>
      </c>
      <c r="H15" s="100">
        <v>1.64E-3</v>
      </c>
      <c r="I15" s="100">
        <v>1.4814400522138081E-2</v>
      </c>
      <c r="J15" s="100">
        <v>1.510640052213808E-2</v>
      </c>
      <c r="K15" s="100">
        <v>1.5690400522138083E-2</v>
      </c>
      <c r="L15" s="100">
        <v>1.109728036549666E-3</v>
      </c>
      <c r="M15" s="100">
        <v>1.6422310000000002</v>
      </c>
      <c r="N15" s="100">
        <v>3.1880865858100002E-2</v>
      </c>
      <c r="O15" s="100">
        <v>1.2442054552962999E-2</v>
      </c>
      <c r="P15" s="100">
        <v>1.5976521052150001E-3</v>
      </c>
      <c r="Q15" s="100">
        <v>7.3277439690750002E-3</v>
      </c>
      <c r="R15" s="100">
        <v>5.1744069399766002E-2</v>
      </c>
      <c r="S15" s="100">
        <v>4.1889214650005002E-2</v>
      </c>
      <c r="T15" s="100">
        <v>9.06067470648E-2</v>
      </c>
      <c r="U15" s="100">
        <v>7.074819164131E-3</v>
      </c>
      <c r="V15" s="100">
        <v>0.44800344190988001</v>
      </c>
      <c r="W15" s="100">
        <v>2.1057762000000001E-2</v>
      </c>
      <c r="X15" s="100" t="s">
        <v>443</v>
      </c>
      <c r="Y15" s="100" t="s">
        <v>443</v>
      </c>
      <c r="Z15" s="100" t="s">
        <v>443</v>
      </c>
      <c r="AA15" s="100" t="s">
        <v>443</v>
      </c>
      <c r="AB15" s="100" t="s">
        <v>443</v>
      </c>
      <c r="AC15" s="100" t="s">
        <v>444</v>
      </c>
      <c r="AD15" s="100" t="s">
        <v>444</v>
      </c>
      <c r="AE15" s="101"/>
      <c r="AF15" s="100">
        <v>54764.6408487316</v>
      </c>
      <c r="AG15" s="100" t="s">
        <v>444</v>
      </c>
      <c r="AH15" s="100">
        <v>18190.201899612999</v>
      </c>
      <c r="AI15" s="100" t="s">
        <v>444</v>
      </c>
      <c r="AJ15" s="100">
        <v>425.69400000000002</v>
      </c>
      <c r="AK15" s="100" t="s">
        <v>444</v>
      </c>
      <c r="AL15" s="29" t="s">
        <v>49</v>
      </c>
    </row>
    <row r="16" spans="1:38" ht="26.25" customHeight="1" thickBot="1" x14ac:dyDescent="0.3">
      <c r="A16" s="40" t="s">
        <v>53</v>
      </c>
      <c r="B16" s="40" t="s">
        <v>56</v>
      </c>
      <c r="C16" s="41" t="s">
        <v>57</v>
      </c>
      <c r="D16" s="42"/>
      <c r="E16" s="100">
        <v>1.7485427980000001</v>
      </c>
      <c r="F16" s="100">
        <v>7.0599999999999996E-2</v>
      </c>
      <c r="G16" s="100">
        <v>0.28200500500000003</v>
      </c>
      <c r="H16" s="100">
        <v>5.3090000000000004E-3</v>
      </c>
      <c r="I16" s="100">
        <v>1.41E-2</v>
      </c>
      <c r="J16" s="100">
        <v>1.4500000000000001E-2</v>
      </c>
      <c r="K16" s="100">
        <v>6.8376999999999993E-2</v>
      </c>
      <c r="L16" s="100">
        <v>1.2E-5</v>
      </c>
      <c r="M16" s="100">
        <v>0.49751256399999999</v>
      </c>
      <c r="N16" s="100">
        <v>4.3999999999999997E-2</v>
      </c>
      <c r="O16" s="100">
        <v>1.4999999999999999E-2</v>
      </c>
      <c r="P16" s="100">
        <v>1.2E-2</v>
      </c>
      <c r="Q16" s="100">
        <v>1.4999999999999999E-2</v>
      </c>
      <c r="R16" s="100">
        <v>1.4999999999999999E-2</v>
      </c>
      <c r="S16" s="100">
        <v>1.6E-2</v>
      </c>
      <c r="T16" s="100">
        <v>2.9000000000000001E-2</v>
      </c>
      <c r="U16" s="100">
        <v>8.9000000000000006E-4</v>
      </c>
      <c r="V16" s="100">
        <v>0.12</v>
      </c>
      <c r="W16" s="100">
        <v>5.6000000000000001E-2</v>
      </c>
      <c r="X16" s="100">
        <v>8.8999999999999996E-2</v>
      </c>
      <c r="Y16" s="100" t="s">
        <v>445</v>
      </c>
      <c r="Z16" s="100" t="s">
        <v>445</v>
      </c>
      <c r="AA16" s="100" t="s">
        <v>445</v>
      </c>
      <c r="AB16" s="100">
        <v>8.8999999999999996E-2</v>
      </c>
      <c r="AC16" s="100" t="s">
        <v>445</v>
      </c>
      <c r="AD16" s="100" t="s">
        <v>444</v>
      </c>
      <c r="AE16" s="101"/>
      <c r="AF16" s="100" t="s">
        <v>444</v>
      </c>
      <c r="AG16" s="100">
        <v>4419.8829999999998</v>
      </c>
      <c r="AH16" s="100" t="s">
        <v>444</v>
      </c>
      <c r="AI16" s="100" t="s">
        <v>444</v>
      </c>
      <c r="AJ16" s="100" t="s">
        <v>444</v>
      </c>
      <c r="AK16" s="100" t="s">
        <v>444</v>
      </c>
      <c r="AL16" s="29" t="s">
        <v>49</v>
      </c>
    </row>
    <row r="17" spans="1:38" ht="26.25" customHeight="1" thickBot="1" x14ac:dyDescent="0.3">
      <c r="A17" s="40" t="s">
        <v>53</v>
      </c>
      <c r="B17" s="40" t="s">
        <v>58</v>
      </c>
      <c r="C17" s="41" t="s">
        <v>59</v>
      </c>
      <c r="D17" s="42"/>
      <c r="E17" s="100">
        <v>1.4288844659800002</v>
      </c>
      <c r="F17" s="100">
        <v>0.11493392206749979</v>
      </c>
      <c r="G17" s="100">
        <v>0.14286600651</v>
      </c>
      <c r="H17" s="100">
        <v>9.2586500000000002E-3</v>
      </c>
      <c r="I17" s="100">
        <v>6.760761535060561E-2</v>
      </c>
      <c r="J17" s="100">
        <v>8.7981661441819597E-2</v>
      </c>
      <c r="K17" s="100">
        <v>0.10337983028808219</v>
      </c>
      <c r="L17" s="100">
        <v>4.4416246327336189E-3</v>
      </c>
      <c r="M17" s="100">
        <v>1.4145185979600001</v>
      </c>
      <c r="N17" s="100">
        <v>1.016613316232357</v>
      </c>
      <c r="O17" s="100">
        <v>2.3259428835891001E-2</v>
      </c>
      <c r="P17" s="100">
        <v>3.0172926676833002E-2</v>
      </c>
      <c r="Q17" s="100">
        <v>2.819490182299E-2</v>
      </c>
      <c r="R17" s="100">
        <v>1.0166601449899708</v>
      </c>
      <c r="S17" s="100">
        <v>8.626127167407599E-2</v>
      </c>
      <c r="T17" s="100">
        <v>0.115300587383069</v>
      </c>
      <c r="U17" s="100">
        <v>1.0785835852615E-2</v>
      </c>
      <c r="V17" s="100">
        <v>3.295450835791391</v>
      </c>
      <c r="W17" s="100">
        <v>3.0358373999999997E-2</v>
      </c>
      <c r="X17" s="100">
        <v>6.2800829000000003E-4</v>
      </c>
      <c r="Y17" s="100">
        <v>4.6706626899999997E-3</v>
      </c>
      <c r="Z17" s="100">
        <v>7.6478024999999993E-4</v>
      </c>
      <c r="AA17" s="100">
        <v>7.8365280999999993E-4</v>
      </c>
      <c r="AB17" s="100">
        <v>6.8471040500000004E-3</v>
      </c>
      <c r="AC17" s="100" t="s">
        <v>444</v>
      </c>
      <c r="AD17" s="100" t="s">
        <v>444</v>
      </c>
      <c r="AE17" s="101"/>
      <c r="AF17" s="100">
        <v>370.42157446174537</v>
      </c>
      <c r="AG17" s="100">
        <v>867.45399999999995</v>
      </c>
      <c r="AH17" s="100">
        <v>17818.779006125602</v>
      </c>
      <c r="AI17" s="100" t="s">
        <v>444</v>
      </c>
      <c r="AJ17" s="100">
        <v>58.21</v>
      </c>
      <c r="AK17" s="100" t="s">
        <v>444</v>
      </c>
      <c r="AL17" s="29" t="s">
        <v>49</v>
      </c>
    </row>
    <row r="18" spans="1:38" ht="26.25" customHeight="1" thickBot="1" x14ac:dyDescent="0.3">
      <c r="A18" s="40" t="s">
        <v>53</v>
      </c>
      <c r="B18" s="40" t="s">
        <v>60</v>
      </c>
      <c r="C18" s="41" t="s">
        <v>61</v>
      </c>
      <c r="D18" s="42"/>
      <c r="E18" s="100">
        <v>0.16632312245</v>
      </c>
      <c r="F18" s="100">
        <v>1.3539298156546076E-2</v>
      </c>
      <c r="G18" s="100">
        <v>7.7766133520000003E-3</v>
      </c>
      <c r="H18" s="100">
        <v>4.2940999999999997E-4</v>
      </c>
      <c r="I18" s="100">
        <v>4.6048668327165199E-2</v>
      </c>
      <c r="J18" s="100">
        <v>5.12640819788934E-2</v>
      </c>
      <c r="K18" s="100">
        <v>5.73970670269403E-2</v>
      </c>
      <c r="L18" s="100">
        <v>5.0657352158986497E-3</v>
      </c>
      <c r="M18" s="100">
        <v>9.8669765029999981E-2</v>
      </c>
      <c r="N18" s="100">
        <v>9.3425200264569006E-2</v>
      </c>
      <c r="O18" s="100">
        <v>1.9513576021849999E-3</v>
      </c>
      <c r="P18" s="100">
        <v>6.3348179095469997E-3</v>
      </c>
      <c r="Q18" s="100">
        <v>4.9984780757050002E-3</v>
      </c>
      <c r="R18" s="100">
        <v>1.0558627713127001E-2</v>
      </c>
      <c r="S18" s="100">
        <v>1.4342268448455001E-2</v>
      </c>
      <c r="T18" s="100">
        <v>9.6226634895782995E-2</v>
      </c>
      <c r="U18" s="100">
        <v>3.7430762976419997E-3</v>
      </c>
      <c r="V18" s="100">
        <v>0.16157894754244101</v>
      </c>
      <c r="W18" s="100">
        <v>2.3692689000000003E-2</v>
      </c>
      <c r="X18" s="100">
        <v>9.592306E-5</v>
      </c>
      <c r="Y18" s="100">
        <v>7.5580717999999998E-4</v>
      </c>
      <c r="Z18" s="100">
        <v>8.5965979999999995E-5</v>
      </c>
      <c r="AA18" s="100">
        <v>7.5893180000000013E-5</v>
      </c>
      <c r="AB18" s="100">
        <v>1.0135894099999999E-3</v>
      </c>
      <c r="AC18" s="100" t="s">
        <v>443</v>
      </c>
      <c r="AD18" s="100">
        <v>2.937E-2</v>
      </c>
      <c r="AE18" s="101"/>
      <c r="AF18" s="100">
        <v>517.7840912690034</v>
      </c>
      <c r="AG18" s="100">
        <v>678.71961450000003</v>
      </c>
      <c r="AH18" s="100">
        <v>4983.8018369415995</v>
      </c>
      <c r="AI18" s="100" t="s">
        <v>444</v>
      </c>
      <c r="AJ18" s="100">
        <v>104.374</v>
      </c>
      <c r="AK18" s="100" t="s">
        <v>444</v>
      </c>
      <c r="AL18" s="29" t="s">
        <v>49</v>
      </c>
    </row>
    <row r="19" spans="1:38" ht="26.25" customHeight="1" thickBot="1" x14ac:dyDescent="0.3">
      <c r="A19" s="40" t="s">
        <v>53</v>
      </c>
      <c r="B19" s="40" t="s">
        <v>62</v>
      </c>
      <c r="C19" s="41" t="s">
        <v>63</v>
      </c>
      <c r="D19" s="42"/>
      <c r="E19" s="100">
        <v>3.0782706860000002</v>
      </c>
      <c r="F19" s="100">
        <v>0.39376930650000003</v>
      </c>
      <c r="G19" s="100">
        <v>0.30484021385000004</v>
      </c>
      <c r="H19" s="100">
        <v>2.4752619999999996E-2</v>
      </c>
      <c r="I19" s="100">
        <v>0.23929432595231098</v>
      </c>
      <c r="J19" s="100">
        <v>0.28966341796191603</v>
      </c>
      <c r="K19" s="100">
        <v>0.35951693555541298</v>
      </c>
      <c r="L19" s="100">
        <v>5.4257321691688801E-2</v>
      </c>
      <c r="M19" s="100">
        <v>2.2798343659999998</v>
      </c>
      <c r="N19" s="100">
        <v>0.16532278502387701</v>
      </c>
      <c r="O19" s="100">
        <v>5.9787089503478996E-2</v>
      </c>
      <c r="P19" s="100">
        <v>6.7429201927242E-2</v>
      </c>
      <c r="Q19" s="100">
        <v>9.8286847503423994E-2</v>
      </c>
      <c r="R19" s="100">
        <v>6.6281741165748004E-2</v>
      </c>
      <c r="S19" s="100">
        <v>0.10902333560534601</v>
      </c>
      <c r="T19" s="100">
        <v>0.33595460269238198</v>
      </c>
      <c r="U19" s="100">
        <v>0.23643941128905102</v>
      </c>
      <c r="V19" s="100">
        <v>0.22869284574957499</v>
      </c>
      <c r="W19" s="100">
        <v>8.0676468000000001E-2</v>
      </c>
      <c r="X19" s="100">
        <v>5.2891556300000003E-3</v>
      </c>
      <c r="Y19" s="100">
        <v>1.1303849140000001E-2</v>
      </c>
      <c r="Z19" s="100">
        <v>1.9549703700000001E-3</v>
      </c>
      <c r="AA19" s="100">
        <v>1.7356136699999999E-3</v>
      </c>
      <c r="AB19" s="100">
        <v>2.0283588800000002E-2</v>
      </c>
      <c r="AC19" s="100">
        <v>2.3000000000000001E-4</v>
      </c>
      <c r="AD19" s="100">
        <v>1.256E-2</v>
      </c>
      <c r="AE19" s="101"/>
      <c r="AF19" s="100">
        <v>4385.9081436060551</v>
      </c>
      <c r="AG19" s="100">
        <v>30.036000000000001</v>
      </c>
      <c r="AH19" s="100">
        <v>62893.1474541149</v>
      </c>
      <c r="AI19" s="100">
        <v>2931.1006624760003</v>
      </c>
      <c r="AJ19" s="100">
        <v>213.62957</v>
      </c>
      <c r="AK19" s="100" t="s">
        <v>444</v>
      </c>
      <c r="AL19" s="29" t="s">
        <v>49</v>
      </c>
    </row>
    <row r="20" spans="1:38" ht="26.25" customHeight="1" thickBot="1" x14ac:dyDescent="0.3">
      <c r="A20" s="40" t="s">
        <v>53</v>
      </c>
      <c r="B20" s="40" t="s">
        <v>64</v>
      </c>
      <c r="C20" s="41" t="s">
        <v>65</v>
      </c>
      <c r="D20" s="42"/>
      <c r="E20" s="100">
        <v>1.58999037806</v>
      </c>
      <c r="F20" s="100">
        <v>0.15882733502000002</v>
      </c>
      <c r="G20" s="100">
        <v>0.22112614125000002</v>
      </c>
      <c r="H20" s="100">
        <v>1.3400800000000001E-2</v>
      </c>
      <c r="I20" s="100">
        <v>0.12130310239036221</v>
      </c>
      <c r="J20" s="100">
        <v>0.1330897207012858</v>
      </c>
      <c r="K20" s="100">
        <v>0.1564865659354569</v>
      </c>
      <c r="L20" s="100">
        <v>4.8627712624417348E-2</v>
      </c>
      <c r="M20" s="100">
        <v>1.60457303965</v>
      </c>
      <c r="N20" s="100">
        <v>0.36281605109526499</v>
      </c>
      <c r="O20" s="100">
        <v>8.2128344916117008E-2</v>
      </c>
      <c r="P20" s="100">
        <v>1.9588475133105E-2</v>
      </c>
      <c r="Q20" s="100">
        <v>3.6708850446070002E-2</v>
      </c>
      <c r="R20" s="100">
        <v>0.17416863848553099</v>
      </c>
      <c r="S20" s="100">
        <v>0.11379617785870901</v>
      </c>
      <c r="T20" s="100">
        <v>8.8920344016199998E-2</v>
      </c>
      <c r="U20" s="100">
        <v>2.9007057356103001E-2</v>
      </c>
      <c r="V20" s="100">
        <v>3.60223614025446</v>
      </c>
      <c r="W20" s="100">
        <v>0.37199750599999998</v>
      </c>
      <c r="X20" s="100">
        <v>6.1782459629999995E-2</v>
      </c>
      <c r="Y20" s="100">
        <v>7.383782555E-2</v>
      </c>
      <c r="Z20" s="100">
        <v>3.8310010749999991E-2</v>
      </c>
      <c r="AA20" s="100">
        <v>1.8703218350000002E-2</v>
      </c>
      <c r="AB20" s="100">
        <v>0.19263351428</v>
      </c>
      <c r="AC20" s="100">
        <v>1.1809999999999999E-2</v>
      </c>
      <c r="AD20" s="100">
        <v>8.2699999999999996E-3</v>
      </c>
      <c r="AE20" s="101"/>
      <c r="AF20" s="100">
        <v>1012.2410811654713</v>
      </c>
      <c r="AG20" s="100">
        <v>1076.5667328286559</v>
      </c>
      <c r="AH20" s="100">
        <v>5536.4388594960001</v>
      </c>
      <c r="AI20" s="100">
        <v>17316.043423467458</v>
      </c>
      <c r="AJ20" s="100">
        <v>1094.3860635009869</v>
      </c>
      <c r="AK20" s="100" t="s">
        <v>444</v>
      </c>
      <c r="AL20" s="29" t="s">
        <v>49</v>
      </c>
    </row>
    <row r="21" spans="1:38" ht="26.25" customHeight="1" thickBot="1" x14ac:dyDescent="0.3">
      <c r="A21" s="40" t="s">
        <v>53</v>
      </c>
      <c r="B21" s="40" t="s">
        <v>66</v>
      </c>
      <c r="C21" s="41" t="s">
        <v>67</v>
      </c>
      <c r="D21" s="42"/>
      <c r="E21" s="100">
        <v>2.5631189210000001</v>
      </c>
      <c r="F21" s="100">
        <v>0.31778161019000001</v>
      </c>
      <c r="G21" s="100">
        <v>0.60642671199999998</v>
      </c>
      <c r="H21" s="100">
        <v>6.3191869999999997E-2</v>
      </c>
      <c r="I21" s="100">
        <v>0.1666592175788644</v>
      </c>
      <c r="J21" s="100">
        <v>0.1774873237573521</v>
      </c>
      <c r="K21" s="100">
        <v>0.19405609820949801</v>
      </c>
      <c r="L21" s="100">
        <v>3.9506767696280913E-2</v>
      </c>
      <c r="M21" s="100">
        <v>2.7316265090000003</v>
      </c>
      <c r="N21" s="100">
        <v>0.170785886239471</v>
      </c>
      <c r="O21" s="100">
        <v>1.9516518980219999E-2</v>
      </c>
      <c r="P21" s="100">
        <v>1.6082435045386999E-2</v>
      </c>
      <c r="Q21" s="100">
        <v>1.4849736105358001E-2</v>
      </c>
      <c r="R21" s="100">
        <v>3.9669518924645E-2</v>
      </c>
      <c r="S21" s="100">
        <v>3.3403993536848003E-2</v>
      </c>
      <c r="T21" s="100">
        <v>7.7850739016881998E-2</v>
      </c>
      <c r="U21" s="100">
        <v>2.4438070332749001E-2</v>
      </c>
      <c r="V21" s="100">
        <v>0.70148728593332099</v>
      </c>
      <c r="W21" s="100">
        <v>0.11358486800000001</v>
      </c>
      <c r="X21" s="100">
        <v>7.9393515000000005E-3</v>
      </c>
      <c r="Y21" s="100">
        <v>2.0346830680000001E-2</v>
      </c>
      <c r="Z21" s="100">
        <v>4.45521071E-3</v>
      </c>
      <c r="AA21" s="100">
        <v>3.6554995299999996E-3</v>
      </c>
      <c r="AB21" s="100">
        <v>3.6396892409999999E-2</v>
      </c>
      <c r="AC21" s="100">
        <v>3.3600000000000001E-3</v>
      </c>
      <c r="AD21" s="100">
        <v>4.0000000000000003E-5</v>
      </c>
      <c r="AE21" s="101"/>
      <c r="AF21" s="100">
        <v>3348.9941927414825</v>
      </c>
      <c r="AG21" s="100">
        <v>982.27663999999993</v>
      </c>
      <c r="AH21" s="100">
        <v>33937.891730392599</v>
      </c>
      <c r="AI21" s="100">
        <v>1926.9431442999999</v>
      </c>
      <c r="AJ21" s="100" t="s">
        <v>444</v>
      </c>
      <c r="AK21" s="100" t="s">
        <v>444</v>
      </c>
      <c r="AL21" s="29" t="s">
        <v>49</v>
      </c>
    </row>
    <row r="22" spans="1:38" ht="26.25" customHeight="1" thickBot="1" x14ac:dyDescent="0.3">
      <c r="A22" s="40" t="s">
        <v>53</v>
      </c>
      <c r="B22" s="44" t="s">
        <v>68</v>
      </c>
      <c r="C22" s="41" t="s">
        <v>69</v>
      </c>
      <c r="D22" s="42"/>
      <c r="E22" s="100">
        <v>1.4406413200000001</v>
      </c>
      <c r="F22" s="100">
        <v>6.4588059529999992E-2</v>
      </c>
      <c r="G22" s="100">
        <v>1.4615198280999999</v>
      </c>
      <c r="H22" s="100">
        <v>1.5673099999999999E-3</v>
      </c>
      <c r="I22" s="100">
        <v>0.1010247532899437</v>
      </c>
      <c r="J22" s="100">
        <v>0.11398197240541239</v>
      </c>
      <c r="K22" s="100">
        <v>0.13313270483945039</v>
      </c>
      <c r="L22" s="100">
        <v>1.6171917209440941E-2</v>
      </c>
      <c r="M22" s="100">
        <v>2.7045185711999999</v>
      </c>
      <c r="N22" s="100">
        <v>0.20235261373667901</v>
      </c>
      <c r="O22" s="100">
        <v>5.4070404339510002E-3</v>
      </c>
      <c r="P22" s="100">
        <v>1.4615203522577001E-2</v>
      </c>
      <c r="Q22" s="100">
        <v>1.2782106655378E-2</v>
      </c>
      <c r="R22" s="100">
        <v>2.3541671897164999E-2</v>
      </c>
      <c r="S22" s="100">
        <v>3.2583238020773002E-2</v>
      </c>
      <c r="T22" s="100">
        <v>0.24313719503850706</v>
      </c>
      <c r="U22" s="100">
        <v>9.9679631077960011E-3</v>
      </c>
      <c r="V22" s="100">
        <v>0.36851252549785302</v>
      </c>
      <c r="W22" s="100">
        <v>4.9428403999999995E-2</v>
      </c>
      <c r="X22" s="100">
        <v>1.3066637459999999E-2</v>
      </c>
      <c r="Y22" s="100">
        <v>2.9864537650000002E-2</v>
      </c>
      <c r="Z22" s="100">
        <v>7.5409224899999992E-3</v>
      </c>
      <c r="AA22" s="100">
        <v>6.0654447300000002E-3</v>
      </c>
      <c r="AB22" s="100">
        <v>5.6537542309999994E-2</v>
      </c>
      <c r="AC22" s="100" t="s">
        <v>445</v>
      </c>
      <c r="AD22" s="100">
        <v>1.804E-2</v>
      </c>
      <c r="AE22" s="101"/>
      <c r="AF22" s="100">
        <v>4469.0912801737913</v>
      </c>
      <c r="AG22" s="100">
        <v>17889.343707689997</v>
      </c>
      <c r="AH22" s="100">
        <v>21079.2251504698</v>
      </c>
      <c r="AI22" s="100">
        <v>5309.8429999999998</v>
      </c>
      <c r="AJ22" s="100">
        <v>5250.5528174599995</v>
      </c>
      <c r="AK22" s="100" t="s">
        <v>444</v>
      </c>
      <c r="AL22" s="29" t="s">
        <v>49</v>
      </c>
    </row>
    <row r="23" spans="1:38" ht="26.25" customHeight="1" thickBot="1" x14ac:dyDescent="0.3">
      <c r="A23" s="40" t="s">
        <v>70</v>
      </c>
      <c r="B23" s="44" t="s">
        <v>391</v>
      </c>
      <c r="C23" s="41" t="s">
        <v>387</v>
      </c>
      <c r="D23" s="83"/>
      <c r="E23" s="100">
        <v>2.5252336013669296</v>
      </c>
      <c r="F23" s="100">
        <v>1.0659457931289795</v>
      </c>
      <c r="G23" s="100">
        <v>3.8638480808820874E-2</v>
      </c>
      <c r="H23" s="100">
        <v>1.1591084894471823E-3</v>
      </c>
      <c r="I23" s="100">
        <v>0.16846807910024442</v>
      </c>
      <c r="J23" s="100">
        <v>0.26597410991623022</v>
      </c>
      <c r="K23" s="100">
        <v>1.071774075757608</v>
      </c>
      <c r="L23" s="100">
        <v>0.11176642682048084</v>
      </c>
      <c r="M23" s="100">
        <v>4.4015070356120853</v>
      </c>
      <c r="N23" s="100">
        <v>3.2313869356558589E-3</v>
      </c>
      <c r="O23" s="100">
        <v>2.7654289782525964E-3</v>
      </c>
      <c r="P23" s="100">
        <v>1.04313E-3</v>
      </c>
      <c r="Q23" s="100">
        <v>1.38828E-3</v>
      </c>
      <c r="R23" s="100">
        <v>7.970991657846602E-3</v>
      </c>
      <c r="S23" s="100">
        <v>0.33949469997973153</v>
      </c>
      <c r="T23" s="100">
        <v>1.089010841999339E-2</v>
      </c>
      <c r="U23" s="100">
        <v>1.457183231097995E-3</v>
      </c>
      <c r="V23" s="100">
        <v>0.20497393537781444</v>
      </c>
      <c r="W23" s="100" t="s">
        <v>443</v>
      </c>
      <c r="X23" s="100">
        <v>4.7968005660941502E-3</v>
      </c>
      <c r="Y23" s="100">
        <v>7.1484719124056666E-3</v>
      </c>
      <c r="Z23" s="100" t="s">
        <v>443</v>
      </c>
      <c r="AA23" s="100" t="s">
        <v>443</v>
      </c>
      <c r="AB23" s="100">
        <v>1.1945272478499816E-2</v>
      </c>
      <c r="AC23" s="100" t="s">
        <v>444</v>
      </c>
      <c r="AD23" s="100" t="s">
        <v>444</v>
      </c>
      <c r="AE23" s="101"/>
      <c r="AF23" s="100">
        <v>6386.7737195670306</v>
      </c>
      <c r="AG23" s="100" t="s">
        <v>444</v>
      </c>
      <c r="AH23" s="100" t="s">
        <v>444</v>
      </c>
      <c r="AI23" s="100">
        <v>6.103567653762263</v>
      </c>
      <c r="AJ23" s="100" t="s">
        <v>444</v>
      </c>
      <c r="AK23" s="100" t="s">
        <v>444</v>
      </c>
      <c r="AL23" s="29" t="s">
        <v>49</v>
      </c>
    </row>
    <row r="24" spans="1:38" ht="26.25" customHeight="1" thickBot="1" x14ac:dyDescent="0.3">
      <c r="A24" s="45" t="s">
        <v>53</v>
      </c>
      <c r="B24" s="44" t="s">
        <v>71</v>
      </c>
      <c r="C24" s="41" t="s">
        <v>72</v>
      </c>
      <c r="D24" s="42"/>
      <c r="E24" s="100">
        <v>2.4361635578061094</v>
      </c>
      <c r="F24" s="100">
        <v>0.16389429207227268</v>
      </c>
      <c r="G24" s="100">
        <v>0.46857129798218544</v>
      </c>
      <c r="H24" s="100">
        <v>1.1962620885941013E-2</v>
      </c>
      <c r="I24" s="100">
        <v>0.29577841544146011</v>
      </c>
      <c r="J24" s="100">
        <v>0.30880460869225657</v>
      </c>
      <c r="K24" s="100">
        <v>0.33221606815576649</v>
      </c>
      <c r="L24" s="100">
        <v>3.7449743652157266E-2</v>
      </c>
      <c r="M24" s="100">
        <v>1.6720622258258417</v>
      </c>
      <c r="N24" s="100">
        <v>0.12944578091651537</v>
      </c>
      <c r="O24" s="100">
        <v>5.2941854326214219E-2</v>
      </c>
      <c r="P24" s="100">
        <v>9.82068518603103E-3</v>
      </c>
      <c r="Q24" s="100">
        <v>1.111643917308322E-2</v>
      </c>
      <c r="R24" s="100">
        <v>9.1721712848767956E-2</v>
      </c>
      <c r="S24" s="100">
        <v>3.5269525345932709E-2</v>
      </c>
      <c r="T24" s="100">
        <v>0.1410145858778</v>
      </c>
      <c r="U24" s="100">
        <v>2.4908194773937398E-2</v>
      </c>
      <c r="V24" s="100">
        <v>1.9567110931058833</v>
      </c>
      <c r="W24" s="100">
        <v>0.19747061197631208</v>
      </c>
      <c r="X24" s="100">
        <v>1.1680230947183274E-2</v>
      </c>
      <c r="Y24" s="100">
        <v>3.0229611914962255E-2</v>
      </c>
      <c r="Z24" s="100">
        <v>6.5659667433370823E-3</v>
      </c>
      <c r="AA24" s="100">
        <v>5.3884937454590706E-3</v>
      </c>
      <c r="AB24" s="100">
        <v>5.3864303350941688E-2</v>
      </c>
      <c r="AC24" s="100">
        <v>4.6100000000000004E-3</v>
      </c>
      <c r="AD24" s="100">
        <v>6.0000000000000002E-5</v>
      </c>
      <c r="AE24" s="101"/>
      <c r="AF24" s="100">
        <v>3847.0356854001693</v>
      </c>
      <c r="AG24" s="100">
        <v>111.25385799999999</v>
      </c>
      <c r="AH24" s="100">
        <v>18938.309327304585</v>
      </c>
      <c r="AI24" s="100">
        <v>3644.2168640199898</v>
      </c>
      <c r="AJ24" s="100">
        <v>205.26799999999997</v>
      </c>
      <c r="AK24" s="100" t="s">
        <v>444</v>
      </c>
      <c r="AL24" s="29" t="s">
        <v>49</v>
      </c>
    </row>
    <row r="25" spans="1:38" ht="26.25" customHeight="1" thickBot="1" x14ac:dyDescent="0.3">
      <c r="A25" s="40" t="s">
        <v>73</v>
      </c>
      <c r="B25" s="44" t="s">
        <v>74</v>
      </c>
      <c r="C25" s="46" t="s">
        <v>75</v>
      </c>
      <c r="D25" s="42"/>
      <c r="E25" s="100">
        <v>1.5764607518480001</v>
      </c>
      <c r="F25" s="100">
        <v>0.126850594614</v>
      </c>
      <c r="G25" s="100">
        <v>9.4387254591999994E-2</v>
      </c>
      <c r="H25" s="100" t="s">
        <v>443</v>
      </c>
      <c r="I25" s="100">
        <v>1.1183899357E-2</v>
      </c>
      <c r="J25" s="100">
        <v>1.455051066778144E-2</v>
      </c>
      <c r="K25" s="100">
        <v>2.2405937059604798E-2</v>
      </c>
      <c r="L25" s="100">
        <v>7.6643945165446297E-3</v>
      </c>
      <c r="M25" s="100">
        <v>1.06124361765</v>
      </c>
      <c r="N25" s="100">
        <v>1.556E-5</v>
      </c>
      <c r="O25" s="100">
        <v>1.2999999999999998E-6</v>
      </c>
      <c r="P25" s="100">
        <v>1.5562E-4</v>
      </c>
      <c r="Q25" s="100">
        <v>2.5899999999999998E-6</v>
      </c>
      <c r="R25" s="100">
        <v>2.5936999999999998E-4</v>
      </c>
      <c r="S25" s="100">
        <v>1.6858999999999998E-4</v>
      </c>
      <c r="T25" s="100">
        <v>6.4799999999999998E-6</v>
      </c>
      <c r="U25" s="100">
        <v>2.5899999999999998E-6</v>
      </c>
      <c r="V25" s="100">
        <v>5.4467000000000003E-4</v>
      </c>
      <c r="W25" s="100" t="s">
        <v>443</v>
      </c>
      <c r="X25" s="100">
        <v>5.4801279999999999E-5</v>
      </c>
      <c r="Y25" s="100">
        <v>5.4801279999999999E-5</v>
      </c>
      <c r="Z25" s="100">
        <v>5.4801279999999999E-5</v>
      </c>
      <c r="AA25" s="100">
        <v>5.4801279999999999E-5</v>
      </c>
      <c r="AB25" s="100">
        <v>2.1920514E-4</v>
      </c>
      <c r="AC25" s="100" t="s">
        <v>444</v>
      </c>
      <c r="AD25" s="100" t="s">
        <v>444</v>
      </c>
      <c r="AE25" s="101"/>
      <c r="AF25" s="100">
        <v>43795.544227618055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1.3262887240999999E-2</v>
      </c>
      <c r="F26" s="100">
        <v>2.2621084256999997E-2</v>
      </c>
      <c r="G26" s="100">
        <v>1.2042479049999999E-3</v>
      </c>
      <c r="H26" s="100" t="s">
        <v>443</v>
      </c>
      <c r="I26" s="100">
        <v>1.64053732E-4</v>
      </c>
      <c r="J26" s="100">
        <v>1.64053732E-4</v>
      </c>
      <c r="K26" s="100">
        <v>1.64053732E-4</v>
      </c>
      <c r="L26" s="100">
        <v>1.1343529903591901E-4</v>
      </c>
      <c r="M26" s="100">
        <v>1.0251846453219999</v>
      </c>
      <c r="N26" s="100">
        <v>0.28051145000000005</v>
      </c>
      <c r="O26" s="100">
        <v>4.07E-6</v>
      </c>
      <c r="P26" s="100">
        <v>6.6200000000000001E-6</v>
      </c>
      <c r="Q26" s="100">
        <v>1.7000000000000001E-7</v>
      </c>
      <c r="R26" s="100">
        <v>1.1589999999999999E-5</v>
      </c>
      <c r="S26" s="100">
        <v>1.9349999999999999E-5</v>
      </c>
      <c r="T26" s="100">
        <v>4.9899999999999997E-6</v>
      </c>
      <c r="U26" s="100">
        <v>1.3E-7</v>
      </c>
      <c r="V26" s="100">
        <v>8.207799999999999E-4</v>
      </c>
      <c r="W26" s="100" t="s">
        <v>443</v>
      </c>
      <c r="X26" s="100">
        <v>1.6037800000000001E-6</v>
      </c>
      <c r="Y26" s="100">
        <v>1.6037800000000001E-6</v>
      </c>
      <c r="Z26" s="100">
        <v>1.6037800000000001E-6</v>
      </c>
      <c r="AA26" s="100">
        <v>1.6037800000000001E-6</v>
      </c>
      <c r="AB26" s="100">
        <v>6.4151300000000002E-6</v>
      </c>
      <c r="AC26" s="100" t="s">
        <v>444</v>
      </c>
      <c r="AD26" s="100" t="s">
        <v>444</v>
      </c>
      <c r="AE26" s="101"/>
      <c r="AF26" s="100">
        <v>135.43476570978069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46.07138264633474</v>
      </c>
      <c r="F27" s="100">
        <v>3.6592934859600188</v>
      </c>
      <c r="G27" s="100">
        <v>6.3329867084087083E-2</v>
      </c>
      <c r="H27" s="100">
        <v>0.80267174987306822</v>
      </c>
      <c r="I27" s="100">
        <v>1.3431955832485944</v>
      </c>
      <c r="J27" s="100">
        <v>1.3431955832485944</v>
      </c>
      <c r="K27" s="100">
        <v>1.3431955832485944</v>
      </c>
      <c r="L27" s="100">
        <v>1.1218981868258804</v>
      </c>
      <c r="M27" s="100">
        <v>35.003587986172278</v>
      </c>
      <c r="N27" s="100">
        <v>3.6338702896002786E-3</v>
      </c>
      <c r="O27" s="100">
        <v>4.0990721370763356E-4</v>
      </c>
      <c r="P27" s="100">
        <v>2.891260691938238E-2</v>
      </c>
      <c r="Q27" s="100">
        <v>7.0351396554625321E-4</v>
      </c>
      <c r="R27" s="100">
        <v>3.7468998392580805E-2</v>
      </c>
      <c r="S27" s="100">
        <v>2.5446437840640629E-2</v>
      </c>
      <c r="T27" s="100">
        <v>3.3841357828657478E-3</v>
      </c>
      <c r="U27" s="100">
        <v>5.8721350367723865E-4</v>
      </c>
      <c r="V27" s="100">
        <v>0.10220941680583256</v>
      </c>
      <c r="W27" s="100">
        <v>2.2454312999999999</v>
      </c>
      <c r="X27" s="100">
        <v>0.11742419244909999</v>
      </c>
      <c r="Y27" s="100">
        <v>0.13170285554979999</v>
      </c>
      <c r="Z27" s="100">
        <v>0.1028175735355</v>
      </c>
      <c r="AA27" s="100">
        <v>0.11121756693019999</v>
      </c>
      <c r="AB27" s="100">
        <v>0.4631621884646</v>
      </c>
      <c r="AC27" s="100">
        <v>2.2454306999999999E-3</v>
      </c>
      <c r="AD27" s="100">
        <v>4.4929830000000004E-4</v>
      </c>
      <c r="AE27" s="101"/>
      <c r="AF27" s="100">
        <v>192710.62369313001</v>
      </c>
      <c r="AG27" s="100" t="s">
        <v>444</v>
      </c>
      <c r="AH27" s="100">
        <v>50.084219783599991</v>
      </c>
      <c r="AI27" s="100">
        <v>9695.5191831164993</v>
      </c>
      <c r="AJ27" s="100">
        <v>34.648716694100003</v>
      </c>
      <c r="AK27" s="100" t="s">
        <v>444</v>
      </c>
      <c r="AL27" s="29" t="s">
        <v>49</v>
      </c>
    </row>
    <row r="28" spans="1:38" ht="26.25" customHeight="1" thickBot="1" x14ac:dyDescent="0.3">
      <c r="A28" s="40" t="s">
        <v>78</v>
      </c>
      <c r="B28" s="40" t="s">
        <v>81</v>
      </c>
      <c r="C28" s="41" t="s">
        <v>82</v>
      </c>
      <c r="D28" s="42"/>
      <c r="E28" s="100">
        <v>13.524394866561771</v>
      </c>
      <c r="F28" s="100">
        <v>0.80129171608418237</v>
      </c>
      <c r="G28" s="100">
        <v>1.3666215260673039E-2</v>
      </c>
      <c r="H28" s="100">
        <v>2.5575319558095028E-2</v>
      </c>
      <c r="I28" s="100">
        <v>0.48523520459753222</v>
      </c>
      <c r="J28" s="100">
        <v>0.48523520459753222</v>
      </c>
      <c r="K28" s="100">
        <v>0.48523520459753222</v>
      </c>
      <c r="L28" s="100">
        <v>0.40093747553030612</v>
      </c>
      <c r="M28" s="100">
        <v>4.8201789429899584</v>
      </c>
      <c r="N28" s="100">
        <v>4.8056397307724773E-4</v>
      </c>
      <c r="O28" s="100">
        <v>4.8986904556824594E-5</v>
      </c>
      <c r="P28" s="100">
        <v>4.9018283676797161E-3</v>
      </c>
      <c r="Q28" s="100">
        <v>9.5647540990899648E-5</v>
      </c>
      <c r="R28" s="100">
        <v>7.6833975046585595E-3</v>
      </c>
      <c r="S28" s="100">
        <v>5.1588000530148406E-3</v>
      </c>
      <c r="T28" s="100">
        <v>2.308416400685414E-4</v>
      </c>
      <c r="U28" s="100">
        <v>9.3321272868150109E-5</v>
      </c>
      <c r="V28" s="100">
        <v>1.6728041072584535E-2</v>
      </c>
      <c r="W28" s="100">
        <v>0.441168</v>
      </c>
      <c r="X28" s="100">
        <v>1.9391478015400001E-2</v>
      </c>
      <c r="Y28" s="100">
        <v>2.1738026132800001E-2</v>
      </c>
      <c r="Z28" s="100">
        <v>1.7043461998500001E-2</v>
      </c>
      <c r="AA28" s="100">
        <v>1.8088124438100001E-2</v>
      </c>
      <c r="AB28" s="100">
        <v>7.6261090584800004E-2</v>
      </c>
      <c r="AC28" s="100">
        <v>4.4116770000000003E-4</v>
      </c>
      <c r="AD28" s="100">
        <v>8.8673300000000004E-5</v>
      </c>
      <c r="AE28" s="101"/>
      <c r="AF28" s="100">
        <v>36476.390216211897</v>
      </c>
      <c r="AG28" s="100" t="s">
        <v>444</v>
      </c>
      <c r="AH28" s="100" t="s">
        <v>445</v>
      </c>
      <c r="AI28" s="100">
        <v>2086.2450636606</v>
      </c>
      <c r="AJ28" s="100" t="s">
        <v>444</v>
      </c>
      <c r="AK28" s="100" t="s">
        <v>444</v>
      </c>
      <c r="AL28" s="29" t="s">
        <v>49</v>
      </c>
    </row>
    <row r="29" spans="1:38" ht="26.25" customHeight="1" thickBot="1" x14ac:dyDescent="0.3">
      <c r="A29" s="40" t="s">
        <v>78</v>
      </c>
      <c r="B29" s="40" t="s">
        <v>83</v>
      </c>
      <c r="C29" s="41" t="s">
        <v>84</v>
      </c>
      <c r="D29" s="42"/>
      <c r="E29" s="100">
        <v>38.120103398813612</v>
      </c>
      <c r="F29" s="100">
        <v>0.93583298682860638</v>
      </c>
      <c r="G29" s="100">
        <v>3.5865087796643075E-2</v>
      </c>
      <c r="H29" s="100">
        <v>7.362409678803418E-2</v>
      </c>
      <c r="I29" s="100">
        <v>0.59365380527375544</v>
      </c>
      <c r="J29" s="100">
        <v>0.59365380527375544</v>
      </c>
      <c r="K29" s="100">
        <v>0.59365380527375544</v>
      </c>
      <c r="L29" s="100">
        <v>0.4146687443775583</v>
      </c>
      <c r="M29" s="100">
        <v>12.657924378799134</v>
      </c>
      <c r="N29" s="100">
        <v>1.1798243778768991E-3</v>
      </c>
      <c r="O29" s="100">
        <v>1.1798399035177406E-4</v>
      </c>
      <c r="P29" s="100">
        <v>1.2505817801011759E-2</v>
      </c>
      <c r="Q29" s="100">
        <v>2.3596409929333776E-4</v>
      </c>
      <c r="R29" s="100">
        <v>2.005620320917333E-2</v>
      </c>
      <c r="S29" s="100">
        <v>1.3449464602033754E-2</v>
      </c>
      <c r="T29" s="100">
        <v>4.7199418256025142E-4</v>
      </c>
      <c r="U29" s="100">
        <v>2.3596021788312738E-4</v>
      </c>
      <c r="V29" s="100">
        <v>4.2472722776656618E-2</v>
      </c>
      <c r="W29" s="100">
        <v>0.38768069999999999</v>
      </c>
      <c r="X29" s="100">
        <v>8.6742911048000009E-3</v>
      </c>
      <c r="Y29" s="100">
        <v>5.25276516847E-2</v>
      </c>
      <c r="Z29" s="100">
        <v>5.8696036469500001E-2</v>
      </c>
      <c r="AA29" s="100">
        <v>1.3493341717500001E-2</v>
      </c>
      <c r="AB29" s="100">
        <v>0.13339132097650003</v>
      </c>
      <c r="AC29" s="100">
        <v>2.3753080000000001E-4</v>
      </c>
      <c r="AD29" s="100">
        <v>4.82961E-5</v>
      </c>
      <c r="AE29" s="101"/>
      <c r="AF29" s="100">
        <v>94474.537002586003</v>
      </c>
      <c r="AG29" s="100" t="s">
        <v>444</v>
      </c>
      <c r="AH29" s="100" t="s">
        <v>444</v>
      </c>
      <c r="AI29" s="100">
        <v>5475.1318288423008</v>
      </c>
      <c r="AJ29" s="100">
        <v>4.7617877683999996</v>
      </c>
      <c r="AK29" s="100" t="s">
        <v>444</v>
      </c>
      <c r="AL29" s="29" t="s">
        <v>49</v>
      </c>
    </row>
    <row r="30" spans="1:38" ht="26.25" customHeight="1" thickBot="1" x14ac:dyDescent="0.3">
      <c r="A30" s="40" t="s">
        <v>78</v>
      </c>
      <c r="B30" s="40" t="s">
        <v>85</v>
      </c>
      <c r="C30" s="41" t="s">
        <v>86</v>
      </c>
      <c r="D30" s="42"/>
      <c r="E30" s="100">
        <v>0.36779173359191586</v>
      </c>
      <c r="F30" s="100">
        <v>1.8018365870596726</v>
      </c>
      <c r="G30" s="100">
        <v>4.6229031523052161E-4</v>
      </c>
      <c r="H30" s="100">
        <v>3.0838608192831187E-3</v>
      </c>
      <c r="I30" s="100">
        <v>3.0710520645928989E-2</v>
      </c>
      <c r="J30" s="100">
        <v>3.0710520645928989E-2</v>
      </c>
      <c r="K30" s="100">
        <v>3.0710520645928989E-2</v>
      </c>
      <c r="L30" s="100">
        <v>5.4792953924556629E-3</v>
      </c>
      <c r="M30" s="100">
        <v>10.322551625602642</v>
      </c>
      <c r="N30" s="100">
        <v>1.0063455112953109E-4</v>
      </c>
      <c r="O30" s="100">
        <v>1.3005040502889051E-3</v>
      </c>
      <c r="P30" s="100">
        <v>4.9616651153534883E-4</v>
      </c>
      <c r="Q30" s="100">
        <v>1.7109190052943064E-5</v>
      </c>
      <c r="R30" s="100">
        <v>5.7870737220041962E-3</v>
      </c>
      <c r="S30" s="100">
        <v>0.22019483621716293</v>
      </c>
      <c r="T30" s="100">
        <v>9.1463750147891456E-3</v>
      </c>
      <c r="U30" s="100">
        <v>1.2948501120275588E-3</v>
      </c>
      <c r="V30" s="100">
        <v>0.12915216116872763</v>
      </c>
      <c r="W30" s="100">
        <v>2.4428999999999999E-2</v>
      </c>
      <c r="X30" s="100">
        <v>4.7664408709999998E-4</v>
      </c>
      <c r="Y30" s="100">
        <v>6.0376031190000003E-4</v>
      </c>
      <c r="Z30" s="100">
        <v>3.6939622020000002E-4</v>
      </c>
      <c r="AA30" s="100">
        <v>6.6930231300000003E-4</v>
      </c>
      <c r="AB30" s="100">
        <v>2.1191029321999998E-3</v>
      </c>
      <c r="AC30" s="100">
        <v>2.4428399999999998E-5</v>
      </c>
      <c r="AD30" s="100">
        <v>9.8911000000000009E-6</v>
      </c>
      <c r="AE30" s="101"/>
      <c r="AF30" s="100">
        <v>2386.9233273176997</v>
      </c>
      <c r="AG30" s="100" t="s">
        <v>444</v>
      </c>
      <c r="AH30" s="100" t="s">
        <v>444</v>
      </c>
      <c r="AI30" s="100">
        <v>72.066202985800004</v>
      </c>
      <c r="AJ30" s="100" t="s">
        <v>444</v>
      </c>
      <c r="AK30" s="100" t="s">
        <v>444</v>
      </c>
      <c r="AL30" s="29" t="s">
        <v>49</v>
      </c>
    </row>
    <row r="31" spans="1:38" ht="26.25" customHeight="1" thickBot="1" x14ac:dyDescent="0.3">
      <c r="A31" s="40" t="s">
        <v>78</v>
      </c>
      <c r="B31" s="40" t="s">
        <v>87</v>
      </c>
      <c r="C31" s="41" t="s">
        <v>88</v>
      </c>
      <c r="D31" s="42"/>
      <c r="E31" s="100" t="s">
        <v>444</v>
      </c>
      <c r="F31" s="100">
        <v>2.7420354186038005</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123.47375389539999</v>
      </c>
      <c r="AG31" s="100" t="s">
        <v>444</v>
      </c>
      <c r="AH31" s="100" t="s">
        <v>444</v>
      </c>
      <c r="AI31" s="100">
        <v>3.7279306423</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1.3005424551216653</v>
      </c>
      <c r="J32" s="100">
        <v>2.4635424999541193</v>
      </c>
      <c r="K32" s="100">
        <v>3.1988311258156328</v>
      </c>
      <c r="L32" s="100">
        <v>0.307672369290384</v>
      </c>
      <c r="M32" s="100" t="s">
        <v>444</v>
      </c>
      <c r="N32" s="100">
        <v>9.0073668808911389</v>
      </c>
      <c r="O32" s="100">
        <v>4.0384810746664584E-2</v>
      </c>
      <c r="P32" s="100" t="s">
        <v>443</v>
      </c>
      <c r="Q32" s="100">
        <v>0.10338800990547753</v>
      </c>
      <c r="R32" s="100">
        <v>3.3519071158358447</v>
      </c>
      <c r="S32" s="100">
        <v>73.511049064799096</v>
      </c>
      <c r="T32" s="100">
        <v>0.52115778815786951</v>
      </c>
      <c r="U32" s="100">
        <v>6.3976622516312615E-2</v>
      </c>
      <c r="V32" s="100">
        <v>25.558928562958673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106661.19074861443</v>
      </c>
      <c r="AL32" s="29" t="s">
        <v>411</v>
      </c>
    </row>
    <row r="33" spans="1:38" ht="26.25" customHeight="1" thickBot="1" x14ac:dyDescent="0.3">
      <c r="A33" s="40" t="s">
        <v>78</v>
      </c>
      <c r="B33" s="40" t="s">
        <v>91</v>
      </c>
      <c r="C33" s="41" t="s">
        <v>92</v>
      </c>
      <c r="D33" s="42"/>
      <c r="E33" s="100" t="s">
        <v>444</v>
      </c>
      <c r="F33" s="100" t="s">
        <v>444</v>
      </c>
      <c r="G33" s="100" t="s">
        <v>444</v>
      </c>
      <c r="H33" s="100" t="s">
        <v>444</v>
      </c>
      <c r="I33" s="100">
        <v>0.58661375980137054</v>
      </c>
      <c r="J33" s="100">
        <v>1.0863217774099456</v>
      </c>
      <c r="K33" s="100">
        <v>2.1726435548198912</v>
      </c>
      <c r="L33" s="100">
        <v>2.3030021681090834E-2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106661.19074861443</v>
      </c>
      <c r="AL33" s="29" t="s">
        <v>411</v>
      </c>
    </row>
    <row r="34" spans="1:38" ht="26.25" customHeight="1" thickBot="1" x14ac:dyDescent="0.3">
      <c r="A34" s="40" t="s">
        <v>70</v>
      </c>
      <c r="B34" s="40" t="s">
        <v>93</v>
      </c>
      <c r="C34" s="41" t="s">
        <v>94</v>
      </c>
      <c r="D34" s="42"/>
      <c r="E34" s="100">
        <v>1.0701417325706597</v>
      </c>
      <c r="F34" s="100">
        <v>6.2560864843166836E-2</v>
      </c>
      <c r="G34" s="100">
        <v>8.4397863900407388E-3</v>
      </c>
      <c r="H34" s="100">
        <v>2.1048805896376336E-4</v>
      </c>
      <c r="I34" s="100">
        <v>0.22249312864238699</v>
      </c>
      <c r="J34" s="100">
        <v>0.3432267729957969</v>
      </c>
      <c r="K34" s="100">
        <v>0.79691982013932805</v>
      </c>
      <c r="L34" s="100">
        <v>1.3293712461912145E-2</v>
      </c>
      <c r="M34" s="100">
        <v>0.30218970319229876</v>
      </c>
      <c r="N34" s="100">
        <v>0.136272842222222</v>
      </c>
      <c r="O34" s="100">
        <v>2.2229246971507274E-4</v>
      </c>
      <c r="P34" s="100">
        <v>1.8398999999999998E-4</v>
      </c>
      <c r="Q34" s="100">
        <v>2.4487000000000001E-4</v>
      </c>
      <c r="R34" s="100">
        <v>1.111415861839612E-3</v>
      </c>
      <c r="S34" s="100">
        <v>3.034505429932481</v>
      </c>
      <c r="T34" s="100">
        <v>1.5559671029018816E-3</v>
      </c>
      <c r="U34" s="100">
        <v>2.2229246971507274E-4</v>
      </c>
      <c r="V34" s="100">
        <v>2.2228258236792239E-2</v>
      </c>
      <c r="W34" s="100">
        <v>0.19520125999999999</v>
      </c>
      <c r="X34" s="100">
        <v>9.3229034077734244E-4</v>
      </c>
      <c r="Y34" s="100">
        <v>1.0109641218396122E-3</v>
      </c>
      <c r="Z34" s="100">
        <v>4.0739012999999996E-4</v>
      </c>
      <c r="AA34" s="100">
        <v>2.502986E-5</v>
      </c>
      <c r="AB34" s="100">
        <v>2.3756759126169545E-3</v>
      </c>
      <c r="AC34" s="100" t="s">
        <v>444</v>
      </c>
      <c r="AD34" s="100" t="s">
        <v>444</v>
      </c>
      <c r="AE34" s="101"/>
      <c r="AF34" s="100">
        <v>925.58776204222818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3.0398789262791737</v>
      </c>
      <c r="F35" s="100">
        <v>0.1077715272932008</v>
      </c>
      <c r="G35" s="100">
        <v>0.30706845161057106</v>
      </c>
      <c r="H35" s="100">
        <v>5.2002714153779662E-4</v>
      </c>
      <c r="I35" s="100">
        <v>7.8549051674517936E-2</v>
      </c>
      <c r="J35" s="100">
        <v>8.2912887874677973E-2</v>
      </c>
      <c r="K35" s="100">
        <v>8.7276724086694069E-2</v>
      </c>
      <c r="L35" s="100">
        <v>2.8126082511464139E-2</v>
      </c>
      <c r="M35" s="100">
        <v>0.621878646367786</v>
      </c>
      <c r="N35" s="100">
        <v>5.3952879599587483E-3</v>
      </c>
      <c r="O35" s="100">
        <v>5.5308241609703008E-4</v>
      </c>
      <c r="P35" s="100">
        <v>2.5892191329587406E-3</v>
      </c>
      <c r="Q35" s="100">
        <v>3.2397780695159993E-3</v>
      </c>
      <c r="R35" s="100" t="s">
        <v>443</v>
      </c>
      <c r="S35" s="100">
        <v>3.2397780695160002E-3</v>
      </c>
      <c r="T35" s="100">
        <v>4.424687595772555E-2</v>
      </c>
      <c r="U35" s="100">
        <v>1.0790577557585349E-2</v>
      </c>
      <c r="V35" s="100">
        <v>2.6840909826438761E-2</v>
      </c>
      <c r="W35" s="100" t="s">
        <v>443</v>
      </c>
      <c r="X35" s="100">
        <v>1.8491736118263198E-3</v>
      </c>
      <c r="Y35" s="100">
        <v>1.84537986954941E-3</v>
      </c>
      <c r="Z35" s="100">
        <v>7.0443533984962999E-4</v>
      </c>
      <c r="AA35" s="100" t="s">
        <v>443</v>
      </c>
      <c r="AB35" s="100">
        <v>4.3989904544693001E-3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4.119094819044169</v>
      </c>
      <c r="F36" s="100">
        <v>0.14362405920630605</v>
      </c>
      <c r="G36" s="100">
        <v>3.3566813271032107E-2</v>
      </c>
      <c r="H36" s="100">
        <v>7.4378193571968945E-4</v>
      </c>
      <c r="I36" s="100">
        <v>0.10423702117670214</v>
      </c>
      <c r="J36" s="100">
        <v>0.11136688309932591</v>
      </c>
      <c r="K36" s="100">
        <v>0.11597380429817591</v>
      </c>
      <c r="L36" s="100">
        <v>3.6365184836066614E-2</v>
      </c>
      <c r="M36" s="100">
        <v>0.64057939454625212</v>
      </c>
      <c r="N36" s="100">
        <v>1.0839607950664838E-2</v>
      </c>
      <c r="O36" s="100">
        <v>8.3384473320487706E-4</v>
      </c>
      <c r="P36" s="100">
        <v>2.9384503013839538E-3</v>
      </c>
      <c r="Q36" s="100">
        <v>3.9157110597131534E-3</v>
      </c>
      <c r="R36" s="100">
        <v>4.169216137250931E-3</v>
      </c>
      <c r="S36" s="100">
        <v>6.1489243205160152E-2</v>
      </c>
      <c r="T36" s="100">
        <v>8.3384231792560604E-2</v>
      </c>
      <c r="U36" s="100">
        <v>8.3384216624800608E-3</v>
      </c>
      <c r="V36" s="100">
        <v>0.10006104758512638</v>
      </c>
      <c r="W36" s="100">
        <v>4.2363918090837428E-2</v>
      </c>
      <c r="X36" s="100">
        <v>7.2345526951933992E-4</v>
      </c>
      <c r="Y36" s="100">
        <v>6.3051967569767995E-4</v>
      </c>
      <c r="Z36" s="100">
        <v>2.6860526360810002E-4</v>
      </c>
      <c r="AA36" s="100">
        <v>1.5654811776680001E-5</v>
      </c>
      <c r="AB36" s="100">
        <v>1.6392085625469292E-3</v>
      </c>
      <c r="AC36" s="100">
        <v>1.2760645486103069E-3</v>
      </c>
      <c r="AD36" s="100">
        <v>6.0238766718898452E-4</v>
      </c>
      <c r="AE36" s="101"/>
      <c r="AF36" s="100">
        <v>5799.3458442788833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8.8257669999999996E-2</v>
      </c>
      <c r="F37" s="100">
        <v>1.222749284E-2</v>
      </c>
      <c r="G37" s="100">
        <v>6.2929999999999995E-5</v>
      </c>
      <c r="H37" s="100" t="s">
        <v>443</v>
      </c>
      <c r="I37" s="100">
        <v>8.5626070000000001E-5</v>
      </c>
      <c r="J37" s="100">
        <v>8.8446070000000005E-5</v>
      </c>
      <c r="K37" s="100">
        <v>8.8446070000000005E-5</v>
      </c>
      <c r="L37" s="100">
        <v>3.8830249E-6</v>
      </c>
      <c r="M37" s="100">
        <v>6.0148230000000004E-2</v>
      </c>
      <c r="N37" s="100">
        <v>1.0555945000000001E-6</v>
      </c>
      <c r="O37" s="100">
        <v>8.4265750000000001E-8</v>
      </c>
      <c r="P37" s="100">
        <v>5.2426300000000003E-5</v>
      </c>
      <c r="Q37" s="100">
        <v>1.1437560000000001E-5</v>
      </c>
      <c r="R37" s="100">
        <v>1.23296788E-6</v>
      </c>
      <c r="S37" s="100">
        <v>2.4129678800000002E-7</v>
      </c>
      <c r="T37" s="100">
        <v>1.2287021299999999E-6</v>
      </c>
      <c r="U37" s="100">
        <v>5.6411056000000001E-6</v>
      </c>
      <c r="V37" s="100">
        <v>6.8585594499999991E-5</v>
      </c>
      <c r="W37" s="100">
        <v>4.884E-5</v>
      </c>
      <c r="X37" s="100">
        <v>6.7620000000000006E-8</v>
      </c>
      <c r="Y37" s="100">
        <v>2.7237E-7</v>
      </c>
      <c r="Z37" s="100">
        <v>1.0331E-7</v>
      </c>
      <c r="AA37" s="100">
        <v>1.0143E-7</v>
      </c>
      <c r="AB37" s="100">
        <v>5.4473999999999999E-7</v>
      </c>
      <c r="AC37" s="100" t="s">
        <v>444</v>
      </c>
      <c r="AD37" s="100" t="s">
        <v>444</v>
      </c>
      <c r="AE37" s="101"/>
      <c r="AF37" s="100" t="s">
        <v>444</v>
      </c>
      <c r="AG37" s="100" t="s">
        <v>444</v>
      </c>
      <c r="AH37" s="100">
        <v>1051.6484205546606</v>
      </c>
      <c r="AI37" s="100" t="s">
        <v>444</v>
      </c>
      <c r="AJ37" s="100" t="s">
        <v>444</v>
      </c>
      <c r="AK37" s="100" t="s">
        <v>444</v>
      </c>
      <c r="AL37" s="29" t="s">
        <v>49</v>
      </c>
    </row>
    <row r="38" spans="1:38" ht="26.25" customHeight="1" thickBot="1" x14ac:dyDescent="0.3">
      <c r="A38" s="40" t="s">
        <v>70</v>
      </c>
      <c r="B38" s="40" t="s">
        <v>101</v>
      </c>
      <c r="C38" s="41" t="s">
        <v>102</v>
      </c>
      <c r="D38" s="47"/>
      <c r="E38" s="100">
        <v>1.3748567340219697</v>
      </c>
      <c r="F38" s="100">
        <v>0.10815652634309646</v>
      </c>
      <c r="G38" s="100">
        <v>1.2632859305110606E-3</v>
      </c>
      <c r="H38" s="100">
        <v>6.6083482839452833E-4</v>
      </c>
      <c r="I38" s="100">
        <v>5.6773238717243504E-2</v>
      </c>
      <c r="J38" s="100">
        <v>6.614637099258347E-2</v>
      </c>
      <c r="K38" s="100">
        <v>0.10789597300270651</v>
      </c>
      <c r="L38" s="100">
        <v>3.747143766259356E-2</v>
      </c>
      <c r="M38" s="100">
        <v>0.78760747970366385</v>
      </c>
      <c r="N38" s="100">
        <v>3.6389934790014975E-6</v>
      </c>
      <c r="O38" s="100">
        <v>1.2128194701111668E-3</v>
      </c>
      <c r="P38" s="100" t="s">
        <v>443</v>
      </c>
      <c r="Q38" s="100" t="s">
        <v>443</v>
      </c>
      <c r="R38" s="100">
        <v>5.0154555998221514E-3</v>
      </c>
      <c r="S38" s="100">
        <v>0.16526690028124066</v>
      </c>
      <c r="T38" s="100">
        <v>6.269365919330536E-3</v>
      </c>
      <c r="U38" s="100">
        <v>8.317947025287426E-4</v>
      </c>
      <c r="V38" s="100">
        <v>9.9426514255064977E-2</v>
      </c>
      <c r="W38" s="100" t="s">
        <v>443</v>
      </c>
      <c r="X38" s="100">
        <v>2.4946462611959322E-3</v>
      </c>
      <c r="Y38" s="100">
        <v>4.0148326592030258E-3</v>
      </c>
      <c r="Z38" s="100" t="s">
        <v>443</v>
      </c>
      <c r="AA38" s="100" t="s">
        <v>443</v>
      </c>
      <c r="AB38" s="100">
        <v>6.5094789203989584E-3</v>
      </c>
      <c r="AC38" s="100" t="s">
        <v>444</v>
      </c>
      <c r="AD38" s="100" t="s">
        <v>444</v>
      </c>
      <c r="AE38" s="101"/>
      <c r="AF38" s="100">
        <v>3553.8486805560533</v>
      </c>
      <c r="AG38" s="100" t="s">
        <v>444</v>
      </c>
      <c r="AH38" s="100" t="s">
        <v>444</v>
      </c>
      <c r="AI38" s="100">
        <v>0.20283023799301075</v>
      </c>
      <c r="AJ38" s="100" t="s">
        <v>444</v>
      </c>
      <c r="AK38" s="100" t="s">
        <v>444</v>
      </c>
      <c r="AL38" s="29" t="s">
        <v>49</v>
      </c>
    </row>
    <row r="39" spans="1:38" ht="26.25" customHeight="1" thickBot="1" x14ac:dyDescent="0.3">
      <c r="A39" s="40" t="s">
        <v>103</v>
      </c>
      <c r="B39" s="40" t="s">
        <v>104</v>
      </c>
      <c r="C39" s="41" t="s">
        <v>388</v>
      </c>
      <c r="D39" s="42"/>
      <c r="E39" s="100">
        <v>3.263396709877461</v>
      </c>
      <c r="F39" s="100">
        <v>0.79535380913033582</v>
      </c>
      <c r="G39" s="100">
        <v>0.92037447954504137</v>
      </c>
      <c r="H39" s="100">
        <v>3.5566362340600434E-2</v>
      </c>
      <c r="I39" s="100">
        <v>0.14256409897373026</v>
      </c>
      <c r="J39" s="100">
        <v>0.1493815361427957</v>
      </c>
      <c r="K39" s="100">
        <v>0.15134197874979569</v>
      </c>
      <c r="L39" s="100">
        <v>4.0321546213747339E-2</v>
      </c>
      <c r="M39" s="100">
        <v>2.6332192910416099</v>
      </c>
      <c r="N39" s="100">
        <v>7.7487705776635107E-2</v>
      </c>
      <c r="O39" s="100">
        <v>1.2166763284221969E-2</v>
      </c>
      <c r="P39" s="100">
        <v>1.780858624145561E-2</v>
      </c>
      <c r="Q39" s="100">
        <v>5.5871930444296947E-2</v>
      </c>
      <c r="R39" s="100">
        <v>8.2487776590806361E-2</v>
      </c>
      <c r="S39" s="100">
        <v>5.785640689314419E-2</v>
      </c>
      <c r="T39" s="100">
        <v>0.29017691647365845</v>
      </c>
      <c r="U39" s="100">
        <v>3.9138073306393458E-3</v>
      </c>
      <c r="V39" s="100">
        <v>0.38429149095712278</v>
      </c>
      <c r="W39" s="100">
        <v>0.24402833053251266</v>
      </c>
      <c r="X39" s="100">
        <v>0.1201071242421774</v>
      </c>
      <c r="Y39" s="100">
        <v>0.1378746707150329</v>
      </c>
      <c r="Z39" s="100">
        <v>8.8766529033050684E-2</v>
      </c>
      <c r="AA39" s="100">
        <v>4.528083562714344E-2</v>
      </c>
      <c r="AB39" s="100">
        <v>0.39202915961799634</v>
      </c>
      <c r="AC39" s="100">
        <v>5.6398005135874799E-2</v>
      </c>
      <c r="AD39" s="100">
        <v>5.1271406999062838E-2</v>
      </c>
      <c r="AE39" s="101"/>
      <c r="AF39" s="100">
        <v>17144.894164566806</v>
      </c>
      <c r="AG39" s="100" t="s">
        <v>444</v>
      </c>
      <c r="AH39" s="100">
        <v>64600.393154176418</v>
      </c>
      <c r="AI39" s="100">
        <v>3128.3391327400004</v>
      </c>
      <c r="AJ39" s="100">
        <v>1562.614</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9.6745606753845763</v>
      </c>
      <c r="F41" s="100">
        <v>8.5717608064472532</v>
      </c>
      <c r="G41" s="100">
        <v>7.1200282870177372</v>
      </c>
      <c r="H41" s="100">
        <v>0.95066315182668537</v>
      </c>
      <c r="I41" s="100">
        <v>9.6410370089632913</v>
      </c>
      <c r="J41" s="100">
        <v>9.84661092926941</v>
      </c>
      <c r="K41" s="100">
        <v>10.387754976203285</v>
      </c>
      <c r="L41" s="100">
        <v>1.1031891389375765</v>
      </c>
      <c r="M41" s="100">
        <v>61.454386931478453</v>
      </c>
      <c r="N41" s="100">
        <v>0.78050894947680072</v>
      </c>
      <c r="O41" s="100">
        <v>0.25822809255590573</v>
      </c>
      <c r="P41" s="100">
        <v>6.699324799727463E-2</v>
      </c>
      <c r="Q41" s="100">
        <v>2.3005910537000716E-2</v>
      </c>
      <c r="R41" s="100">
        <v>0.49896976830368267</v>
      </c>
      <c r="S41" s="100">
        <v>0.17435447550657901</v>
      </c>
      <c r="T41" s="100">
        <v>6.4734648089123714E-2</v>
      </c>
      <c r="U41" s="100">
        <v>2.6928085905022148E-2</v>
      </c>
      <c r="V41" s="100">
        <v>10.5991427893437</v>
      </c>
      <c r="W41" s="100">
        <v>9.2673542776660689</v>
      </c>
      <c r="X41" s="100">
        <v>1.9894222548024052</v>
      </c>
      <c r="Y41" s="100">
        <v>2.0845697075251324</v>
      </c>
      <c r="Z41" s="100">
        <v>0.83134586075800199</v>
      </c>
      <c r="AA41" s="100">
        <v>1.1280564152027375</v>
      </c>
      <c r="AB41" s="100">
        <v>6.0333942379802767</v>
      </c>
      <c r="AC41" s="100">
        <v>9.9778670432337818E-2</v>
      </c>
      <c r="AD41" s="100">
        <v>0.40947420825132441</v>
      </c>
      <c r="AE41" s="101"/>
      <c r="AF41" s="100">
        <v>115917.16043624697</v>
      </c>
      <c r="AG41" s="100">
        <v>2405.3457105238499</v>
      </c>
      <c r="AH41" s="100">
        <v>122346.14477130449</v>
      </c>
      <c r="AI41" s="100">
        <v>19656.461384326609</v>
      </c>
      <c r="AJ41" s="100" t="s">
        <v>444</v>
      </c>
      <c r="AK41" s="100" t="s">
        <v>444</v>
      </c>
      <c r="AL41" s="29" t="s">
        <v>49</v>
      </c>
    </row>
    <row r="42" spans="1:38" ht="26.25" customHeight="1" thickBot="1" x14ac:dyDescent="0.3">
      <c r="A42" s="40" t="s">
        <v>70</v>
      </c>
      <c r="B42" s="40" t="s">
        <v>107</v>
      </c>
      <c r="C42" s="41" t="s">
        <v>108</v>
      </c>
      <c r="D42" s="42"/>
      <c r="E42" s="100">
        <v>0.25274183045955156</v>
      </c>
      <c r="F42" s="100">
        <v>1.0958588767620585</v>
      </c>
      <c r="G42" s="100">
        <v>2.3033073937194068E-4</v>
      </c>
      <c r="H42" s="100">
        <v>2.5270785508629248E-4</v>
      </c>
      <c r="I42" s="100">
        <v>8.2439073381543309E-3</v>
      </c>
      <c r="J42" s="100">
        <v>8.7370428789350502E-3</v>
      </c>
      <c r="K42" s="100">
        <v>9.2889078065569314E-3</v>
      </c>
      <c r="L42" s="100">
        <v>1.0382887225319254E-3</v>
      </c>
      <c r="M42" s="100">
        <v>16.863256248435079</v>
      </c>
      <c r="N42" s="100">
        <v>7.0284401887468566E-4</v>
      </c>
      <c r="O42" s="100">
        <v>2.9588362169835744E-4</v>
      </c>
      <c r="P42" s="100" t="s">
        <v>443</v>
      </c>
      <c r="Q42" s="100" t="s">
        <v>443</v>
      </c>
      <c r="R42" s="100">
        <v>2.3933399687851133E-3</v>
      </c>
      <c r="S42" s="100">
        <v>6.9634033936306183E-2</v>
      </c>
      <c r="T42" s="100">
        <v>2.1403766703404475E-3</v>
      </c>
      <c r="U42" s="100">
        <v>2.8414644056071751E-4</v>
      </c>
      <c r="V42" s="100">
        <v>3.5860585323316742E-2</v>
      </c>
      <c r="W42" s="100" t="s">
        <v>443</v>
      </c>
      <c r="X42" s="100">
        <v>1.0190156878378547E-3</v>
      </c>
      <c r="Y42" s="100">
        <v>1.03432798204221E-3</v>
      </c>
      <c r="Z42" s="100" t="s">
        <v>443</v>
      </c>
      <c r="AA42" s="100" t="s">
        <v>443</v>
      </c>
      <c r="AB42" s="100">
        <v>2.0533436598800647E-3</v>
      </c>
      <c r="AC42" s="100" t="s">
        <v>444</v>
      </c>
      <c r="AD42" s="100" t="s">
        <v>444</v>
      </c>
      <c r="AE42" s="101"/>
      <c r="AF42" s="100">
        <v>1243.8362656103116</v>
      </c>
      <c r="AG42" s="100" t="s">
        <v>444</v>
      </c>
      <c r="AH42" s="100" t="s">
        <v>444</v>
      </c>
      <c r="AI42" s="100">
        <v>39.114299551895506</v>
      </c>
      <c r="AJ42" s="100" t="s">
        <v>444</v>
      </c>
      <c r="AK42" s="100" t="s">
        <v>444</v>
      </c>
      <c r="AL42" s="29" t="s">
        <v>49</v>
      </c>
    </row>
    <row r="43" spans="1:38" ht="26.25" customHeight="1" thickBot="1" x14ac:dyDescent="0.3">
      <c r="A43" s="40" t="s">
        <v>103</v>
      </c>
      <c r="B43" s="40" t="s">
        <v>109</v>
      </c>
      <c r="C43" s="41" t="s">
        <v>110</v>
      </c>
      <c r="D43" s="42"/>
      <c r="E43" s="100">
        <v>2.1755023007699994</v>
      </c>
      <c r="F43" s="100">
        <v>1.5830412586350002</v>
      </c>
      <c r="G43" s="100">
        <v>0.50131269647099996</v>
      </c>
      <c r="H43" s="100">
        <v>1.7406467222999999E-2</v>
      </c>
      <c r="I43" s="100">
        <v>0.11686626803</v>
      </c>
      <c r="J43" s="100">
        <v>0.124953942769</v>
      </c>
      <c r="K43" s="100">
        <v>0.12868459418100001</v>
      </c>
      <c r="L43" s="100">
        <v>1.3351339302399999E-2</v>
      </c>
      <c r="M43" s="100">
        <v>1.8230068659819998</v>
      </c>
      <c r="N43" s="100">
        <v>6.469849643094E-2</v>
      </c>
      <c r="O43" s="100">
        <v>6.9693336040360003E-3</v>
      </c>
      <c r="P43" s="100">
        <v>4.2152336116999993E-3</v>
      </c>
      <c r="Q43" s="100">
        <v>2.4135441479599998E-3</v>
      </c>
      <c r="R43" s="100">
        <v>2.1203200314102E-2</v>
      </c>
      <c r="S43" s="100">
        <v>1.17110125133202E-2</v>
      </c>
      <c r="T43" s="100">
        <v>5.6289137209661999E-2</v>
      </c>
      <c r="U43" s="100">
        <v>4.03794413778E-3</v>
      </c>
      <c r="V43" s="100">
        <v>0.37751777995142005</v>
      </c>
      <c r="W43" s="100">
        <v>0.20140433627900001</v>
      </c>
      <c r="X43" s="100">
        <v>6.5003269671296993E-2</v>
      </c>
      <c r="Y43" s="100">
        <v>7.9975647529029997E-2</v>
      </c>
      <c r="Z43" s="100">
        <v>4.1554180729068003E-2</v>
      </c>
      <c r="AA43" s="100">
        <v>2.5281018942297E-2</v>
      </c>
      <c r="AB43" s="100">
        <v>0.21181411687541998</v>
      </c>
      <c r="AC43" s="100">
        <v>2.5243293320000005E-3</v>
      </c>
      <c r="AD43" s="100">
        <v>4.148314056348E-2</v>
      </c>
      <c r="AE43" s="101"/>
      <c r="AF43" s="100">
        <v>5015.1153992679992</v>
      </c>
      <c r="AG43" s="100">
        <v>243.961766095</v>
      </c>
      <c r="AH43" s="100">
        <v>13602.642191268889</v>
      </c>
      <c r="AI43" s="100">
        <v>3344.9858592139999</v>
      </c>
      <c r="AJ43" s="100" t="s">
        <v>444</v>
      </c>
      <c r="AK43" s="100" t="s">
        <v>444</v>
      </c>
      <c r="AL43" s="29" t="s">
        <v>49</v>
      </c>
    </row>
    <row r="44" spans="1:38" ht="26.25" customHeight="1" thickBot="1" x14ac:dyDescent="0.3">
      <c r="A44" s="40" t="s">
        <v>70</v>
      </c>
      <c r="B44" s="40" t="s">
        <v>111</v>
      </c>
      <c r="C44" s="41" t="s">
        <v>112</v>
      </c>
      <c r="D44" s="42"/>
      <c r="E44" s="100">
        <v>4.7601417185679171</v>
      </c>
      <c r="F44" s="100">
        <v>2.521450636686104</v>
      </c>
      <c r="G44" s="100">
        <v>0.16290758228830834</v>
      </c>
      <c r="H44" s="100">
        <v>1.3326760600609294E-3</v>
      </c>
      <c r="I44" s="100">
        <v>0.24933841840333509</v>
      </c>
      <c r="J44" s="100">
        <v>0.26664767638858167</v>
      </c>
      <c r="K44" s="100">
        <v>0.4416440020348027</v>
      </c>
      <c r="L44" s="100">
        <v>0.11971103031375413</v>
      </c>
      <c r="M44" s="100">
        <v>6.6084707777051923</v>
      </c>
      <c r="N44" s="100">
        <v>1.4211598459500673E-2</v>
      </c>
      <c r="O44" s="100">
        <v>4.241822643633395E-3</v>
      </c>
      <c r="P44" s="100">
        <v>4.1252999999999998E-4</v>
      </c>
      <c r="Q44" s="100">
        <v>6.2223800000000004E-3</v>
      </c>
      <c r="R44" s="100">
        <v>1.3337478012757194E-2</v>
      </c>
      <c r="S44" s="100">
        <v>0.56482066708902212</v>
      </c>
      <c r="T44" s="100">
        <v>1.6783276305566308E-2</v>
      </c>
      <c r="U44" s="100">
        <v>1.7228991131364563E-3</v>
      </c>
      <c r="V44" s="100">
        <v>0.3272039359183832</v>
      </c>
      <c r="W44" s="100">
        <v>4.0565800000000006E-3</v>
      </c>
      <c r="X44" s="100">
        <v>5.2662953537820287E-3</v>
      </c>
      <c r="Y44" s="100">
        <v>8.5225047957797791E-3</v>
      </c>
      <c r="Z44" s="100">
        <v>4.7099999999999997E-9</v>
      </c>
      <c r="AA44" s="100">
        <v>6.8599999999999999E-9</v>
      </c>
      <c r="AB44" s="100">
        <v>1.3788811699561806E-2</v>
      </c>
      <c r="AC44" s="100" t="s">
        <v>444</v>
      </c>
      <c r="AD44" s="100" t="s">
        <v>444</v>
      </c>
      <c r="AE44" s="101"/>
      <c r="AF44" s="100">
        <v>7365.928798234736</v>
      </c>
      <c r="AG44" s="100" t="s">
        <v>444</v>
      </c>
      <c r="AH44" s="100" t="s">
        <v>444</v>
      </c>
      <c r="AI44" s="100">
        <v>12.234568867754048</v>
      </c>
      <c r="AJ44" s="100" t="s">
        <v>444</v>
      </c>
      <c r="AK44" s="100" t="s">
        <v>444</v>
      </c>
      <c r="AL44" s="29" t="s">
        <v>49</v>
      </c>
    </row>
    <row r="45" spans="1:38" ht="26.25" customHeight="1" thickBot="1" x14ac:dyDescent="0.3">
      <c r="A45" s="40" t="s">
        <v>70</v>
      </c>
      <c r="B45" s="40" t="s">
        <v>113</v>
      </c>
      <c r="C45" s="41" t="s">
        <v>114</v>
      </c>
      <c r="D45" s="42"/>
      <c r="E45" s="100">
        <v>0.1226035956</v>
      </c>
      <c r="F45" s="100">
        <v>4.2877471910000003E-3</v>
      </c>
      <c r="G45" s="100">
        <v>1.179762805E-2</v>
      </c>
      <c r="H45" s="100">
        <v>2.1067193000000001E-5</v>
      </c>
      <c r="I45" s="100">
        <v>3.0766751519999999E-3</v>
      </c>
      <c r="J45" s="100">
        <v>3.2476015500000001E-3</v>
      </c>
      <c r="K45" s="100">
        <v>3.4185279469999999E-3</v>
      </c>
      <c r="L45" s="100">
        <v>1.07683630328261E-3</v>
      </c>
      <c r="M45" s="100">
        <v>2.4584960060000001E-2</v>
      </c>
      <c r="N45" s="100">
        <v>2.1067199999999999E-4</v>
      </c>
      <c r="O45" s="100">
        <v>2.10672E-5</v>
      </c>
      <c r="P45" s="100">
        <v>1.05336E-4</v>
      </c>
      <c r="Q45" s="100">
        <v>1.05336E-4</v>
      </c>
      <c r="R45" s="100" t="s">
        <v>443</v>
      </c>
      <c r="S45" s="100">
        <v>1.05336E-4</v>
      </c>
      <c r="T45" s="100">
        <v>1.4747E-4</v>
      </c>
      <c r="U45" s="100">
        <v>4.2134399999999998E-4</v>
      </c>
      <c r="V45" s="100">
        <v>1.0533599999999999E-3</v>
      </c>
      <c r="W45" s="100" t="s">
        <v>443</v>
      </c>
      <c r="X45" s="100">
        <v>7.5482199999999994E-5</v>
      </c>
      <c r="Y45" s="100">
        <v>7.5482199999999994E-5</v>
      </c>
      <c r="Z45" s="100">
        <v>2.8719000000000001E-5</v>
      </c>
      <c r="AA45" s="100" t="s">
        <v>443</v>
      </c>
      <c r="AB45" s="100">
        <v>1.7968300000000001E-4</v>
      </c>
      <c r="AC45" s="100" t="s">
        <v>444</v>
      </c>
      <c r="AD45" s="100" t="s">
        <v>444</v>
      </c>
      <c r="AE45" s="101"/>
      <c r="AF45" s="100">
        <v>1322.7936615626154</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0.46411551318903405</v>
      </c>
      <c r="F47" s="100">
        <v>8.7535640972977169E-2</v>
      </c>
      <c r="G47" s="100">
        <v>1.2280992692419649E-2</v>
      </c>
      <c r="H47" s="100">
        <v>7.0382820403184243E-6</v>
      </c>
      <c r="I47" s="100">
        <v>5.5456483050720512E-3</v>
      </c>
      <c r="J47" s="100">
        <v>5.6975738085050832E-3</v>
      </c>
      <c r="K47" s="100">
        <v>6.6172830236219541E-3</v>
      </c>
      <c r="L47" s="100">
        <v>3.75422240692739E-3</v>
      </c>
      <c r="M47" s="100">
        <v>2.7461307865099052</v>
      </c>
      <c r="N47" s="100">
        <v>2.9695086480871996E-6</v>
      </c>
      <c r="O47" s="100">
        <v>1.3348619507858283E-5</v>
      </c>
      <c r="P47" s="100" t="s">
        <v>443</v>
      </c>
      <c r="Q47" s="100" t="s">
        <v>443</v>
      </c>
      <c r="R47" s="100">
        <v>9.1082057464133664E-5</v>
      </c>
      <c r="S47" s="100">
        <v>2.7493527708589418E-3</v>
      </c>
      <c r="T47" s="100">
        <v>6.5969878753867177E-5</v>
      </c>
      <c r="U47" s="100">
        <v>7.2662946004529569E-6</v>
      </c>
      <c r="V47" s="100">
        <v>1.2777556773136017E-3</v>
      </c>
      <c r="W47" s="100" t="s">
        <v>443</v>
      </c>
      <c r="X47" s="100">
        <v>1.961653178875546E-5</v>
      </c>
      <c r="Y47" s="100">
        <v>2.6150279001958545E-5</v>
      </c>
      <c r="Z47" s="100" t="s">
        <v>443</v>
      </c>
      <c r="AA47" s="100" t="s">
        <v>443</v>
      </c>
      <c r="AB47" s="100">
        <v>4.5766810790714009E-5</v>
      </c>
      <c r="AC47" s="100" t="s">
        <v>444</v>
      </c>
      <c r="AD47" s="100" t="s">
        <v>444</v>
      </c>
      <c r="AE47" s="101"/>
      <c r="AF47" s="100">
        <v>1370.3256538957494</v>
      </c>
      <c r="AG47" s="100" t="s">
        <v>444</v>
      </c>
      <c r="AH47" s="100" t="s">
        <v>444</v>
      </c>
      <c r="AI47" s="100">
        <v>2.4782155447000004E-4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7.1427840000000006E-2</v>
      </c>
      <c r="F49" s="100">
        <v>0.13288554</v>
      </c>
      <c r="G49" s="100">
        <v>3.1249699999999999E-3</v>
      </c>
      <c r="H49" s="100">
        <v>2.0535499999999998E-2</v>
      </c>
      <c r="I49" s="100">
        <v>3.5713920000000003E-2</v>
      </c>
      <c r="J49" s="100">
        <v>8.333248E-2</v>
      </c>
      <c r="K49" s="100">
        <v>0.23809280000000002</v>
      </c>
      <c r="L49" s="100">
        <v>2.6339020000000001E-2</v>
      </c>
      <c r="M49" s="100">
        <v>0.14136760000000001</v>
      </c>
      <c r="N49" s="100">
        <v>8.0653940000000007E-2</v>
      </c>
      <c r="O49" s="100">
        <v>1.8303380000000001E-2</v>
      </c>
      <c r="P49" s="100">
        <v>4.4642400000000004E-3</v>
      </c>
      <c r="Q49" s="100">
        <v>7.2915900000000006E-3</v>
      </c>
      <c r="R49" s="100">
        <v>6.2201739999999998E-2</v>
      </c>
      <c r="S49" s="100">
        <v>3.3035380000000003E-2</v>
      </c>
      <c r="T49" s="100">
        <v>2.3809280000000002E-2</v>
      </c>
      <c r="U49" s="100">
        <v>8.9285000000000005E-4</v>
      </c>
      <c r="V49" s="100">
        <v>8.0653940000000007E-2</v>
      </c>
      <c r="W49" s="100">
        <v>4.4642399999999999E-2</v>
      </c>
      <c r="X49" s="100">
        <v>0.20089079999999998</v>
      </c>
      <c r="Y49" s="100">
        <v>0.1636888</v>
      </c>
      <c r="Z49" s="100">
        <v>0.14136760000000001</v>
      </c>
      <c r="AA49" s="100">
        <v>9.077288E-2</v>
      </c>
      <c r="AB49" s="100">
        <v>0.59672007999999999</v>
      </c>
      <c r="AC49" s="100" t="s">
        <v>444</v>
      </c>
      <c r="AD49" s="100" t="s">
        <v>444</v>
      </c>
      <c r="AE49" s="101"/>
      <c r="AF49" s="100" t="s">
        <v>444</v>
      </c>
      <c r="AG49" s="100" t="s">
        <v>444</v>
      </c>
      <c r="AH49" s="100" t="s">
        <v>444</v>
      </c>
      <c r="AI49" s="100" t="s">
        <v>444</v>
      </c>
      <c r="AJ49" s="100" t="s">
        <v>444</v>
      </c>
      <c r="AK49" s="100">
        <v>1412.8799999999999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1347.6471840000002</v>
      </c>
      <c r="AL51" s="97" t="s">
        <v>431</v>
      </c>
    </row>
    <row r="52" spans="1:38" ht="26.25" customHeight="1" thickBot="1" x14ac:dyDescent="0.3">
      <c r="A52" s="40" t="s">
        <v>119</v>
      </c>
      <c r="B52" s="44" t="s">
        <v>129</v>
      </c>
      <c r="C52" s="46" t="s">
        <v>390</v>
      </c>
      <c r="D52" s="43"/>
      <c r="E52" s="100" t="s">
        <v>443</v>
      </c>
      <c r="F52" s="100">
        <v>2.4655829689999997</v>
      </c>
      <c r="G52" s="100">
        <v>3.46E-3</v>
      </c>
      <c r="H52" s="100" t="s">
        <v>444</v>
      </c>
      <c r="I52" s="100">
        <v>0.12193850000000001</v>
      </c>
      <c r="J52" s="100">
        <v>0.14788700000000002</v>
      </c>
      <c r="K52" s="100">
        <v>0.175458</v>
      </c>
      <c r="L52" s="100">
        <v>3.7800934999999996E-4</v>
      </c>
      <c r="M52" s="100" t="s">
        <v>443</v>
      </c>
      <c r="N52" s="100">
        <v>0.189814703898359</v>
      </c>
      <c r="O52" s="100">
        <v>4.4908702104758003E-2</v>
      </c>
      <c r="P52" s="100">
        <v>3.4717985091496005E-2</v>
      </c>
      <c r="Q52" s="100">
        <v>1.4027043267531E-2</v>
      </c>
      <c r="R52" s="100">
        <v>5.9244005621472001E-2</v>
      </c>
      <c r="S52" s="100">
        <v>0.113639295713928</v>
      </c>
      <c r="T52" s="100">
        <v>0.4162000391672</v>
      </c>
      <c r="U52" s="100">
        <v>9.085527887563E-3</v>
      </c>
      <c r="V52" s="100">
        <v>0.60707849152188997</v>
      </c>
      <c r="W52" s="100">
        <v>0.180450789</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0.81384265596653593</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1.4423674933300579</v>
      </c>
      <c r="AL53" s="29" t="s">
        <v>133</v>
      </c>
    </row>
    <row r="54" spans="1:38" ht="37.5" customHeight="1" thickBot="1" x14ac:dyDescent="0.3">
      <c r="A54" s="40" t="s">
        <v>119</v>
      </c>
      <c r="B54" s="44" t="s">
        <v>134</v>
      </c>
      <c r="C54" s="46" t="s">
        <v>135</v>
      </c>
      <c r="D54" s="43"/>
      <c r="E54" s="100" t="s">
        <v>444</v>
      </c>
      <c r="F54" s="100">
        <v>3.0079942766444443</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520371.37090674625</v>
      </c>
      <c r="AL54" s="29" t="s">
        <v>441</v>
      </c>
    </row>
    <row r="55" spans="1:38" ht="26.25" customHeight="1" thickBot="1" x14ac:dyDescent="0.3">
      <c r="A55" s="40" t="s">
        <v>119</v>
      </c>
      <c r="B55" s="44" t="s">
        <v>136</v>
      </c>
      <c r="C55" s="46" t="s">
        <v>137</v>
      </c>
      <c r="D55" s="43"/>
      <c r="E55" s="100">
        <v>3.8165999999999999E-2</v>
      </c>
      <c r="F55" s="100">
        <v>0.10343755862447282</v>
      </c>
      <c r="G55" s="100">
        <v>1.1071710000000001</v>
      </c>
      <c r="H55" s="100" t="s">
        <v>443</v>
      </c>
      <c r="I55" s="100">
        <v>7.45E-3</v>
      </c>
      <c r="J55" s="100">
        <v>7.45E-3</v>
      </c>
      <c r="K55" s="100">
        <v>7.45E-3</v>
      </c>
      <c r="L55" s="100">
        <v>5.9600000000000009E-3</v>
      </c>
      <c r="M55" s="100">
        <v>0.14563999999999999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578</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8.5020043699999999</v>
      </c>
      <c r="F57" s="100">
        <v>0.26042658999999996</v>
      </c>
      <c r="G57" s="100">
        <v>3.1534786299999999</v>
      </c>
      <c r="H57" s="100">
        <v>0.27529043999999997</v>
      </c>
      <c r="I57" s="100">
        <v>2.7618849999999997E-2</v>
      </c>
      <c r="J57" s="100">
        <v>3.7204849999999998E-2</v>
      </c>
      <c r="K57" s="100">
        <v>0.15719810000000001</v>
      </c>
      <c r="L57" s="100">
        <v>8.2750999999999994E-4</v>
      </c>
      <c r="M57" s="100">
        <v>7.3229274599999998</v>
      </c>
      <c r="N57" s="100">
        <v>0.19241796</v>
      </c>
      <c r="O57" s="100">
        <v>1.351514E-2</v>
      </c>
      <c r="P57" s="100">
        <v>0.28647467999999998</v>
      </c>
      <c r="Q57" s="100">
        <v>9.7948160000000006E-2</v>
      </c>
      <c r="R57" s="100">
        <v>9.3467359999999999E-2</v>
      </c>
      <c r="S57" s="100">
        <v>0.13213166000000001</v>
      </c>
      <c r="T57" s="100">
        <v>0.14497203</v>
      </c>
      <c r="U57" s="100">
        <v>0.26331454999999998</v>
      </c>
      <c r="V57" s="100">
        <v>0.57350523999999992</v>
      </c>
      <c r="W57" s="100">
        <v>0.25099893000000001</v>
      </c>
      <c r="X57" s="100">
        <v>9.7302944000000001E-4</v>
      </c>
      <c r="Y57" s="100">
        <v>8.8655402000000004E-4</v>
      </c>
      <c r="Z57" s="100">
        <v>4.0338776999999996E-4</v>
      </c>
      <c r="AA57" s="100">
        <v>6.9267888999999998E-4</v>
      </c>
      <c r="AB57" s="100">
        <v>2.9557673300000002E-3</v>
      </c>
      <c r="AC57" s="100">
        <v>2.85114</v>
      </c>
      <c r="AD57" s="100">
        <v>8.0607399999999991</v>
      </c>
      <c r="AE57" s="101"/>
      <c r="AF57" s="100" t="s">
        <v>444</v>
      </c>
      <c r="AG57" s="100" t="s">
        <v>444</v>
      </c>
      <c r="AH57" s="100" t="s">
        <v>444</v>
      </c>
      <c r="AI57" s="100" t="s">
        <v>444</v>
      </c>
      <c r="AJ57" s="100" t="s">
        <v>444</v>
      </c>
      <c r="AK57" s="100">
        <v>4830.6719999999996</v>
      </c>
      <c r="AL57" s="29" t="s">
        <v>143</v>
      </c>
    </row>
    <row r="58" spans="1:38" ht="26.25" customHeight="1" thickBot="1" x14ac:dyDescent="0.3">
      <c r="A58" s="40" t="s">
        <v>53</v>
      </c>
      <c r="B58" s="40" t="s">
        <v>144</v>
      </c>
      <c r="C58" s="41" t="s">
        <v>145</v>
      </c>
      <c r="D58" s="42"/>
      <c r="E58" s="100">
        <v>2.66663402</v>
      </c>
      <c r="F58" s="100">
        <v>1.242061E-2</v>
      </c>
      <c r="G58" s="100">
        <v>0.35198793</v>
      </c>
      <c r="H58" s="100">
        <v>1.0586180000000001E-2</v>
      </c>
      <c r="I58" s="100">
        <v>9.7005500000000005E-3</v>
      </c>
      <c r="J58" s="100">
        <v>2.5092279999999998E-2</v>
      </c>
      <c r="K58" s="100">
        <v>5.7209599999999999E-2</v>
      </c>
      <c r="L58" s="100">
        <v>4.7759999999999997E-5</v>
      </c>
      <c r="M58" s="100">
        <v>2.6668494599999999</v>
      </c>
      <c r="N58" s="100">
        <v>0.10123121</v>
      </c>
      <c r="O58" s="100">
        <v>1.65836E-3</v>
      </c>
      <c r="P58" s="100">
        <v>3.7492150000000002E-2</v>
      </c>
      <c r="Q58" s="100">
        <v>7.8187499999999993E-3</v>
      </c>
      <c r="R58" s="100">
        <v>0.10382128</v>
      </c>
      <c r="S58" s="100">
        <v>5.7985190000000006E-2</v>
      </c>
      <c r="T58" s="100">
        <v>4.4686339999999998E-2</v>
      </c>
      <c r="U58" s="100">
        <v>9.26891E-3</v>
      </c>
      <c r="V58" s="100">
        <v>0.34332844999999995</v>
      </c>
      <c r="W58" s="100">
        <v>0.15279893</v>
      </c>
      <c r="X58" s="100">
        <v>8.9897419499999996E-3</v>
      </c>
      <c r="Y58" s="100">
        <v>3.8662854500000001E-3</v>
      </c>
      <c r="Z58" s="100">
        <v>2.4402870200000001E-3</v>
      </c>
      <c r="AA58" s="100">
        <v>2.29628726E-3</v>
      </c>
      <c r="AB58" s="100">
        <v>1.759259459E-2</v>
      </c>
      <c r="AC58" s="100" t="s">
        <v>444</v>
      </c>
      <c r="AD58" s="100">
        <v>8.4449999999999997E-2</v>
      </c>
      <c r="AE58" s="101"/>
      <c r="AF58" s="100" t="s">
        <v>444</v>
      </c>
      <c r="AG58" s="100" t="s">
        <v>444</v>
      </c>
      <c r="AH58" s="100" t="s">
        <v>444</v>
      </c>
      <c r="AI58" s="100" t="s">
        <v>444</v>
      </c>
      <c r="AJ58" s="100" t="s">
        <v>444</v>
      </c>
      <c r="AK58" s="100">
        <v>2110.2719999999999</v>
      </c>
      <c r="AL58" s="29" t="s">
        <v>146</v>
      </c>
    </row>
    <row r="59" spans="1:38" ht="26.25" customHeight="1" thickBot="1" x14ac:dyDescent="0.3">
      <c r="A59" s="40" t="s">
        <v>53</v>
      </c>
      <c r="B59" s="48" t="s">
        <v>147</v>
      </c>
      <c r="C59" s="41" t="s">
        <v>400</v>
      </c>
      <c r="D59" s="42"/>
      <c r="E59" s="100">
        <v>2.7882889300000002</v>
      </c>
      <c r="F59" s="100">
        <v>0.21873596000000001</v>
      </c>
      <c r="G59" s="100">
        <v>1.2602083199999998</v>
      </c>
      <c r="H59" s="100">
        <v>0.13242719999999999</v>
      </c>
      <c r="I59" s="100">
        <v>0.10009353979010045</v>
      </c>
      <c r="J59" s="100">
        <v>0.12312636426804921</v>
      </c>
      <c r="K59" s="100">
        <v>0.13903358005383248</v>
      </c>
      <c r="L59" s="100">
        <v>1.5321734354122811E-3</v>
      </c>
      <c r="M59" s="100">
        <v>0.13328913000000001</v>
      </c>
      <c r="N59" s="100">
        <v>0.39984688909999999</v>
      </c>
      <c r="O59" s="100">
        <v>7.8697419699999993E-2</v>
      </c>
      <c r="P59" s="100">
        <v>3.2775249994E-2</v>
      </c>
      <c r="Q59" s="100">
        <v>5.5220049919999993E-2</v>
      </c>
      <c r="R59" s="100">
        <v>0.18536979989999999</v>
      </c>
      <c r="S59" s="100">
        <v>2.70081E-2</v>
      </c>
      <c r="T59" s="100">
        <v>8.7035143994000003E-2</v>
      </c>
      <c r="U59" s="100">
        <v>3.0763132259999999</v>
      </c>
      <c r="V59" s="100">
        <v>0.17499830999999999</v>
      </c>
      <c r="W59" s="100">
        <v>2.1977459999999997E-2</v>
      </c>
      <c r="X59" s="100">
        <v>2.7125120299999997E-3</v>
      </c>
      <c r="Y59" s="100">
        <v>4.3010432799999998E-3</v>
      </c>
      <c r="Z59" s="100">
        <v>4.0478777799999996E-3</v>
      </c>
      <c r="AA59" s="100">
        <v>4.0440707799999998E-3</v>
      </c>
      <c r="AB59" s="100">
        <v>1.5103523870000002E-2</v>
      </c>
      <c r="AC59" s="100" t="s">
        <v>444</v>
      </c>
      <c r="AD59" s="100">
        <v>1E-3</v>
      </c>
      <c r="AE59" s="101"/>
      <c r="AF59" s="100" t="s">
        <v>444</v>
      </c>
      <c r="AG59" s="100" t="s">
        <v>444</v>
      </c>
      <c r="AH59" s="100" t="s">
        <v>444</v>
      </c>
      <c r="AI59" s="100" t="s">
        <v>444</v>
      </c>
      <c r="AJ59" s="100" t="s">
        <v>444</v>
      </c>
      <c r="AK59" s="100">
        <v>1589.2999989999998</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0.70308320000000002</v>
      </c>
      <c r="J60" s="100">
        <v>2.3236777900000001</v>
      </c>
      <c r="K60" s="100">
        <v>4.5648944799999995</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0.11032285219020374</v>
      </c>
      <c r="J61" s="100">
        <v>1.1032285219020375</v>
      </c>
      <c r="K61" s="100">
        <v>3.6548023366464033</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2641673.0918841613</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0.138351</v>
      </c>
      <c r="F63" s="100">
        <v>0.70878459999999999</v>
      </c>
      <c r="G63" s="100">
        <v>2.3516520000000001</v>
      </c>
      <c r="H63" s="100" t="s">
        <v>443</v>
      </c>
      <c r="I63" s="100">
        <v>0.41102772655082281</v>
      </c>
      <c r="J63" s="100">
        <v>0.43081722082054513</v>
      </c>
      <c r="K63" s="100">
        <v>0.55753978859404596</v>
      </c>
      <c r="L63" s="100">
        <v>1.150877634342304E-3</v>
      </c>
      <c r="M63" s="100">
        <v>1.3533729999999999</v>
      </c>
      <c r="N63" s="100">
        <v>1.6887599999999999E-2</v>
      </c>
      <c r="O63" s="100">
        <v>5.6292E-3</v>
      </c>
      <c r="P63" s="100">
        <v>1.12584E-4</v>
      </c>
      <c r="Q63" s="100">
        <v>1.5011200000000001E-3</v>
      </c>
      <c r="R63" s="100">
        <v>1.8764000000000001E-3</v>
      </c>
      <c r="S63" s="100" t="s">
        <v>443</v>
      </c>
      <c r="T63" s="100">
        <v>1.12584E-4</v>
      </c>
      <c r="U63" s="100">
        <v>7.5055999999999998E-2</v>
      </c>
      <c r="V63" s="100" t="s">
        <v>443</v>
      </c>
      <c r="W63" s="100">
        <v>4.6786071999999998E-2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0.45864009799999994</v>
      </c>
      <c r="F64" s="100" t="s">
        <v>445</v>
      </c>
      <c r="G64" s="100" t="s">
        <v>443</v>
      </c>
      <c r="H64" s="100">
        <v>0.18099999999999999</v>
      </c>
      <c r="I64" s="100" t="s">
        <v>445</v>
      </c>
      <c r="J64" s="100" t="s">
        <v>445</v>
      </c>
      <c r="K64" s="100" t="s">
        <v>445</v>
      </c>
      <c r="L64" s="100" t="s">
        <v>445</v>
      </c>
      <c r="M64" s="100">
        <v>0.13848875799999999</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921.66200000000003</v>
      </c>
      <c r="AL64" s="29" t="s">
        <v>158</v>
      </c>
    </row>
    <row r="65" spans="1:38" ht="26.25" customHeight="1" thickBot="1" x14ac:dyDescent="0.3">
      <c r="A65" s="40" t="s">
        <v>53</v>
      </c>
      <c r="B65" s="44" t="s">
        <v>159</v>
      </c>
      <c r="C65" s="41" t="s">
        <v>160</v>
      </c>
      <c r="D65" s="42"/>
      <c r="E65" s="100">
        <v>1.2090346190000001</v>
      </c>
      <c r="F65" s="100" t="s">
        <v>444</v>
      </c>
      <c r="G65" s="100" t="s">
        <v>443</v>
      </c>
      <c r="H65" s="100">
        <v>0.1</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2030.7669999999998</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2.8853E-2</v>
      </c>
      <c r="F68" s="100" t="s">
        <v>444</v>
      </c>
      <c r="G68" s="100">
        <v>4.2821999999999999E-2</v>
      </c>
      <c r="H68" s="100" t="s">
        <v>444</v>
      </c>
      <c r="I68" s="100" t="s">
        <v>445</v>
      </c>
      <c r="J68" s="100" t="s">
        <v>445</v>
      </c>
      <c r="K68" s="100" t="s">
        <v>445</v>
      </c>
      <c r="L68" s="100" t="s">
        <v>445</v>
      </c>
      <c r="M68" s="100">
        <v>7.7270000000000004E-3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79.263999999999996</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5.192199298000002</v>
      </c>
      <c r="F70" s="100">
        <v>9.1746252671199997</v>
      </c>
      <c r="G70" s="100">
        <v>2.344174024</v>
      </c>
      <c r="H70" s="100">
        <v>0.79322930899999999</v>
      </c>
      <c r="I70" s="100">
        <v>0.22570952900000002</v>
      </c>
      <c r="J70" s="100">
        <v>0.39936781511500002</v>
      </c>
      <c r="K70" s="100">
        <v>0.53773374342999991</v>
      </c>
      <c r="L70" s="100">
        <v>1.007120511936E-4</v>
      </c>
      <c r="M70" s="100">
        <v>1.0039386059999997</v>
      </c>
      <c r="N70" s="100">
        <v>0.1234132</v>
      </c>
      <c r="O70" s="100">
        <v>2.7640000000000004E-3</v>
      </c>
      <c r="P70" s="100">
        <v>0.273424</v>
      </c>
      <c r="Q70" s="100">
        <v>3.0400000000000002E-4</v>
      </c>
      <c r="R70" s="100">
        <v>1.6999999999999999E-3</v>
      </c>
      <c r="S70" s="100">
        <v>3.6187000000000004E-2</v>
      </c>
      <c r="T70" s="100">
        <v>0.23062999999999997</v>
      </c>
      <c r="U70" s="100" t="s">
        <v>443</v>
      </c>
      <c r="V70" s="100">
        <v>0.36678600000000006</v>
      </c>
      <c r="W70" s="100">
        <v>0.103729905</v>
      </c>
      <c r="X70" s="100">
        <v>4.1475000000000003E-4</v>
      </c>
      <c r="Y70" s="100">
        <v>1.0368750000000001E-4</v>
      </c>
      <c r="Z70" s="100">
        <v>2.5921880000000002E-5</v>
      </c>
      <c r="AA70" s="100">
        <v>6.4804700000000005E-6</v>
      </c>
      <c r="AB70" s="100">
        <v>5.5083984000000002E-4</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4.2421175419999999</v>
      </c>
      <c r="F72" s="100">
        <v>1.67615257891336</v>
      </c>
      <c r="G72" s="100">
        <v>5.4209513039999999</v>
      </c>
      <c r="H72" s="100">
        <v>2.0979482000000001E-2</v>
      </c>
      <c r="I72" s="100">
        <v>0.8022113957202186</v>
      </c>
      <c r="J72" s="100">
        <v>1.0487958710485434</v>
      </c>
      <c r="K72" s="100">
        <v>1.1974409510015001</v>
      </c>
      <c r="L72" s="100">
        <v>8.0910682162557784E-2</v>
      </c>
      <c r="M72" s="100">
        <v>123.415772647</v>
      </c>
      <c r="N72" s="100">
        <v>11.625179687060768</v>
      </c>
      <c r="O72" s="100">
        <v>0.14620580653835999</v>
      </c>
      <c r="P72" s="100">
        <v>0.19395362000000002</v>
      </c>
      <c r="Q72" s="100">
        <v>6.9748827913402006E-2</v>
      </c>
      <c r="R72" s="100">
        <v>1.777868260563811</v>
      </c>
      <c r="S72" s="100">
        <v>1.1898745429034552</v>
      </c>
      <c r="T72" s="100">
        <v>1.008087659683282</v>
      </c>
      <c r="U72" s="100">
        <v>6.0959730000000004E-2</v>
      </c>
      <c r="V72" s="100">
        <v>12.120870450891161</v>
      </c>
      <c r="W72" s="100">
        <v>4.2770931409999999</v>
      </c>
      <c r="X72" s="100">
        <v>6.2423648159999996E-3</v>
      </c>
      <c r="Y72" s="100">
        <v>1.1149326760000002E-2</v>
      </c>
      <c r="Z72" s="100">
        <v>3.5216614939999999E-3</v>
      </c>
      <c r="AA72" s="100">
        <v>6.5236394579999994E-3</v>
      </c>
      <c r="AB72" s="100">
        <v>2.7436991860000003E-2</v>
      </c>
      <c r="AC72" s="100">
        <v>0.2602570977</v>
      </c>
      <c r="AD72" s="100">
        <v>2.6213600000000001</v>
      </c>
      <c r="AE72" s="101"/>
      <c r="AF72" s="100" t="s">
        <v>444</v>
      </c>
      <c r="AG72" s="100" t="s">
        <v>444</v>
      </c>
      <c r="AH72" s="100" t="s">
        <v>444</v>
      </c>
      <c r="AI72" s="100" t="s">
        <v>444</v>
      </c>
      <c r="AJ72" s="100" t="s">
        <v>444</v>
      </c>
      <c r="AK72" s="100">
        <v>7420.1710000000003</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1.4947099999999999E-6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0.47396569999999999</v>
      </c>
      <c r="F80" s="100">
        <v>0.24481269999999999</v>
      </c>
      <c r="G80" s="100">
        <v>3.0322976340000003</v>
      </c>
      <c r="H80" s="100" t="s">
        <v>443</v>
      </c>
      <c r="I80" s="100">
        <v>2.5970074459891301E-2</v>
      </c>
      <c r="J80" s="100">
        <v>3.4923897299578718E-2</v>
      </c>
      <c r="K80" s="100">
        <v>3.9959342479406662E-2</v>
      </c>
      <c r="L80" s="100">
        <v>2.2595274099347003E-5</v>
      </c>
      <c r="M80" s="100">
        <v>0.189276</v>
      </c>
      <c r="N80" s="100">
        <v>2.094895270266667</v>
      </c>
      <c r="O80" s="100">
        <v>6.3293292533333004E-2</v>
      </c>
      <c r="P80" s="100">
        <v>2.7235506912499999E-2</v>
      </c>
      <c r="Q80" s="100">
        <v>0.23321099373333298</v>
      </c>
      <c r="R80" s="100">
        <v>3.3340360486251996E-2</v>
      </c>
      <c r="S80" s="100">
        <v>0.71049109298102997</v>
      </c>
      <c r="T80" s="100">
        <v>0.162017844299575</v>
      </c>
      <c r="U80" s="100">
        <v>2.0406000000000001E-2</v>
      </c>
      <c r="V80" s="100">
        <v>17.202440979920784</v>
      </c>
      <c r="W80" s="100">
        <v>0.20558536199999999</v>
      </c>
      <c r="X80" s="100">
        <v>6.1824999999999998E-4</v>
      </c>
      <c r="Y80" s="100">
        <v>6.1824999999999998E-4</v>
      </c>
      <c r="Z80" s="100">
        <v>6.1824999999999998E-4</v>
      </c>
      <c r="AA80" s="100">
        <v>6.1824999999999998E-4</v>
      </c>
      <c r="AB80" s="100">
        <v>2.4729999999999999E-3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4.1589949005371354E-3</v>
      </c>
      <c r="J81" s="100">
        <v>2.2610496942427609E-2</v>
      </c>
      <c r="K81" s="100">
        <v>7.2874608167561888E-2</v>
      </c>
      <c r="L81" s="100">
        <v>1.911965721504E-6</v>
      </c>
      <c r="M81" s="100">
        <v>0.13500000000000001</v>
      </c>
      <c r="N81" s="100">
        <v>0.26637359999999999</v>
      </c>
      <c r="O81" s="100">
        <v>4.3628199999999999E-3</v>
      </c>
      <c r="P81" s="100">
        <v>1E-3</v>
      </c>
      <c r="Q81" s="100">
        <v>2.03489E-2</v>
      </c>
      <c r="R81" s="100">
        <v>9.1955082800000004E-2</v>
      </c>
      <c r="S81" s="100">
        <v>4.1999999999999997E-3</v>
      </c>
      <c r="T81" s="100">
        <v>2.1999999999999999E-2</v>
      </c>
      <c r="U81" s="100" t="s">
        <v>443</v>
      </c>
      <c r="V81" s="100">
        <v>0.50179278661537996</v>
      </c>
      <c r="W81" s="100">
        <v>1.0590764000000001E-2</v>
      </c>
      <c r="X81" s="100" t="s">
        <v>443</v>
      </c>
      <c r="Y81" s="100" t="s">
        <v>443</v>
      </c>
      <c r="Z81" s="100" t="s">
        <v>443</v>
      </c>
      <c r="AA81" s="100" t="s">
        <v>443</v>
      </c>
      <c r="AB81" s="100" t="s">
        <v>443</v>
      </c>
      <c r="AC81" s="100" t="s">
        <v>444</v>
      </c>
      <c r="AD81" s="100">
        <v>1.7597236E-5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15.127156717356627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11150516</v>
      </c>
      <c r="AL82" s="99" t="s">
        <v>440</v>
      </c>
    </row>
    <row r="83" spans="1:38" ht="26.25" customHeight="1" thickBot="1" x14ac:dyDescent="0.3">
      <c r="A83" s="40" t="s">
        <v>53</v>
      </c>
      <c r="B83" s="51" t="s">
        <v>209</v>
      </c>
      <c r="C83" s="52" t="s">
        <v>210</v>
      </c>
      <c r="D83" s="42"/>
      <c r="E83" s="100">
        <v>3.3443999999999995E-2</v>
      </c>
      <c r="F83" s="100">
        <v>7.1165403675014588E-2</v>
      </c>
      <c r="G83" s="100">
        <v>3.3728480000000005E-2</v>
      </c>
      <c r="H83" s="100" t="s">
        <v>444</v>
      </c>
      <c r="I83" s="100">
        <v>9.552589536753647E-3</v>
      </c>
      <c r="J83" s="100">
        <v>5.0571091358652356E-2</v>
      </c>
      <c r="K83" s="100">
        <v>0.26718384105637766</v>
      </c>
      <c r="L83" s="100">
        <v>3.6877753727935792E-4</v>
      </c>
      <c r="M83" s="100">
        <v>0.17286400000000002</v>
      </c>
      <c r="N83" s="100" t="s">
        <v>444</v>
      </c>
      <c r="O83" s="100" t="s">
        <v>444</v>
      </c>
      <c r="P83" s="100" t="s">
        <v>444</v>
      </c>
      <c r="Q83" s="100" t="s">
        <v>444</v>
      </c>
      <c r="R83" s="100" t="s">
        <v>444</v>
      </c>
      <c r="S83" s="100" t="s">
        <v>444</v>
      </c>
      <c r="T83" s="100" t="s">
        <v>444</v>
      </c>
      <c r="U83" s="100" t="s">
        <v>444</v>
      </c>
      <c r="V83" s="100" t="s">
        <v>444</v>
      </c>
      <c r="W83" s="100">
        <v>1.7505514E-2</v>
      </c>
      <c r="X83" s="100">
        <v>3.4956640999999998E-4</v>
      </c>
      <c r="Y83" s="100">
        <v>6.9943609399999995E-3</v>
      </c>
      <c r="Z83" s="100">
        <v>9.5901312499999999E-3</v>
      </c>
      <c r="AA83" s="100">
        <v>2.2956640999999999E-4</v>
      </c>
      <c r="AB83" s="100">
        <v>1.7163624999999998E-2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4.8618000000000001E-2</v>
      </c>
      <c r="F85" s="100">
        <v>11.107309626232034</v>
      </c>
      <c r="G85" s="100">
        <v>7.6749999999999995E-4</v>
      </c>
      <c r="H85" s="100" t="s">
        <v>443</v>
      </c>
      <c r="I85" s="100" t="s">
        <v>444</v>
      </c>
      <c r="J85" s="100" t="s">
        <v>444</v>
      </c>
      <c r="K85" s="100" t="s">
        <v>444</v>
      </c>
      <c r="L85" s="100" t="s">
        <v>444</v>
      </c>
      <c r="M85" s="100">
        <v>2.6727300000000002E-2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1.6613549941999999</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0.43543038585078542</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1163486</v>
      </c>
      <c r="AL87" s="29" t="s">
        <v>217</v>
      </c>
    </row>
    <row r="88" spans="1:38" ht="26.25" customHeight="1" thickBot="1" x14ac:dyDescent="0.3">
      <c r="A88" s="40" t="s">
        <v>206</v>
      </c>
      <c r="B88" s="46" t="s">
        <v>220</v>
      </c>
      <c r="C88" s="50" t="s">
        <v>221</v>
      </c>
      <c r="D88" s="42"/>
      <c r="E88" s="100">
        <v>0.102585</v>
      </c>
      <c r="F88" s="100">
        <v>4.7421416278499997</v>
      </c>
      <c r="G88" s="100" t="s">
        <v>443</v>
      </c>
      <c r="H88" s="100">
        <v>2.6670000000000001E-3</v>
      </c>
      <c r="I88" s="100" t="s">
        <v>444</v>
      </c>
      <c r="J88" s="100" t="s">
        <v>444</v>
      </c>
      <c r="K88" s="100" t="s">
        <v>444</v>
      </c>
      <c r="L88" s="100" t="s">
        <v>444</v>
      </c>
      <c r="M88" s="100">
        <v>9.3699999999999999E-3</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1.2581999999999999E-2</v>
      </c>
      <c r="F89" s="100">
        <v>2.2634027531500003</v>
      </c>
      <c r="G89" s="100">
        <v>3.9350000000000001E-3</v>
      </c>
      <c r="H89" s="100">
        <v>4.0000000000000002E-4</v>
      </c>
      <c r="I89" s="100" t="s">
        <v>444</v>
      </c>
      <c r="J89" s="100" t="s">
        <v>444</v>
      </c>
      <c r="K89" s="100" t="s">
        <v>444</v>
      </c>
      <c r="L89" s="100" t="s">
        <v>444</v>
      </c>
      <c r="M89" s="100">
        <v>1.2149E-2</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2.312257350211</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3.4104209999999999E-3</v>
      </c>
      <c r="Y90" s="100">
        <v>1.7214505999999998E-3</v>
      </c>
      <c r="Z90" s="100">
        <v>1.7214505999999998E-3</v>
      </c>
      <c r="AA90" s="100">
        <v>1.7214505999999998E-3</v>
      </c>
      <c r="AB90" s="100">
        <v>8.5747727999999999E-3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3.8469152772816338E-2</v>
      </c>
      <c r="F91" s="100">
        <v>0.11009617901905128</v>
      </c>
      <c r="G91" s="100">
        <v>1.432355761758116E-2</v>
      </c>
      <c r="H91" s="100">
        <v>0.19208890900722531</v>
      </c>
      <c r="I91" s="100">
        <v>0.61523799471784424</v>
      </c>
      <c r="J91" s="100">
        <v>0.65540548122838216</v>
      </c>
      <c r="K91" s="100">
        <v>0.66370185048264296</v>
      </c>
      <c r="L91" s="100">
        <v>2.5729014022597267E-3</v>
      </c>
      <c r="M91" s="100">
        <v>1.1766970931055738</v>
      </c>
      <c r="N91" s="100">
        <v>0.9681721774968588</v>
      </c>
      <c r="O91" s="100">
        <v>0.18623400052848105</v>
      </c>
      <c r="P91" s="100">
        <v>3.034843455635974E-3</v>
      </c>
      <c r="Q91" s="100">
        <v>1.7731424854963848E-3</v>
      </c>
      <c r="R91" s="100">
        <v>0.31589435917082465</v>
      </c>
      <c r="S91" s="100">
        <v>12.614371090361217</v>
      </c>
      <c r="T91" s="100">
        <v>0.58407775207882273</v>
      </c>
      <c r="U91" s="100">
        <v>7.0176867362945983E-2</v>
      </c>
      <c r="V91" s="100">
        <v>7.294262013776402</v>
      </c>
      <c r="W91" s="100">
        <v>2.1176126951870096E-3</v>
      </c>
      <c r="X91" s="100">
        <v>2.3505496146575809E-3</v>
      </c>
      <c r="Y91" s="100">
        <v>9.5292551933415432E-4</v>
      </c>
      <c r="Z91" s="100">
        <v>9.5292551933415432E-4</v>
      </c>
      <c r="AA91" s="100">
        <v>9.5292551933415432E-4</v>
      </c>
      <c r="AB91" s="100">
        <v>5.2093261721600434E-3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2.2769999999999999E-2</v>
      </c>
      <c r="F92" s="100">
        <v>0.80503610999999997</v>
      </c>
      <c r="G92" s="100">
        <v>6.0000000000000001E-3</v>
      </c>
      <c r="H92" s="100" t="s">
        <v>443</v>
      </c>
      <c r="I92" s="100" t="s">
        <v>445</v>
      </c>
      <c r="J92" s="100" t="s">
        <v>445</v>
      </c>
      <c r="K92" s="100" t="s">
        <v>443</v>
      </c>
      <c r="L92" s="100" t="s">
        <v>443</v>
      </c>
      <c r="M92" s="100">
        <v>6.9706099999999995E-3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367.26100000000002</v>
      </c>
      <c r="AL92" s="29" t="s">
        <v>229</v>
      </c>
    </row>
    <row r="93" spans="1:38" ht="26.25" customHeight="1" thickBot="1" x14ac:dyDescent="0.3">
      <c r="A93" s="40" t="s">
        <v>53</v>
      </c>
      <c r="B93" s="44" t="s">
        <v>230</v>
      </c>
      <c r="C93" s="41" t="s">
        <v>403</v>
      </c>
      <c r="D93" s="47"/>
      <c r="E93" s="100">
        <v>5.6638412169000001E-2</v>
      </c>
      <c r="F93" s="100">
        <v>3.0992125678339546</v>
      </c>
      <c r="G93" s="100">
        <v>1.0226000000000001E-2</v>
      </c>
      <c r="H93" s="100" t="s">
        <v>443</v>
      </c>
      <c r="I93" s="100">
        <v>2.7360472064423137E-2</v>
      </c>
      <c r="J93" s="100">
        <v>6.151127006640298E-2</v>
      </c>
      <c r="K93" s="100">
        <v>0.13384911293996588</v>
      </c>
      <c r="L93" s="100">
        <v>6.4103604799999999E-7</v>
      </c>
      <c r="M93" s="100">
        <v>4.7018956319999999E-2</v>
      </c>
      <c r="N93" s="100" t="s">
        <v>443</v>
      </c>
      <c r="O93" s="100" t="s">
        <v>444</v>
      </c>
      <c r="P93" s="100" t="s">
        <v>443</v>
      </c>
      <c r="Q93" s="100" t="s">
        <v>444</v>
      </c>
      <c r="R93" s="100" t="s">
        <v>444</v>
      </c>
      <c r="S93" s="100" t="s">
        <v>444</v>
      </c>
      <c r="T93" s="100" t="s">
        <v>444</v>
      </c>
      <c r="U93" s="100" t="s">
        <v>444</v>
      </c>
      <c r="V93" s="100" t="s">
        <v>444</v>
      </c>
      <c r="W93" s="100">
        <v>1.717061E-3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0.61225499999999999</v>
      </c>
      <c r="F95" s="100" t="s">
        <v>444</v>
      </c>
      <c r="G95" s="100" t="s">
        <v>443</v>
      </c>
      <c r="H95" s="100" t="s">
        <v>443</v>
      </c>
      <c r="I95" s="100" t="s">
        <v>445</v>
      </c>
      <c r="J95" s="100" t="s">
        <v>445</v>
      </c>
      <c r="K95" s="100" t="s">
        <v>445</v>
      </c>
      <c r="L95" s="100" t="s">
        <v>443</v>
      </c>
      <c r="M95" s="100">
        <v>0.88345699999999994</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23.25509240545</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5.0019000000000001E-2</v>
      </c>
      <c r="F98" s="100" t="s">
        <v>443</v>
      </c>
      <c r="G98" s="100" t="s">
        <v>443</v>
      </c>
      <c r="H98" s="100">
        <v>2.581E-3</v>
      </c>
      <c r="I98" s="100">
        <v>8.2995593850637511E-2</v>
      </c>
      <c r="J98" s="100">
        <v>0.44883553087431699</v>
      </c>
      <c r="K98" s="100">
        <v>0.81278099999999986</v>
      </c>
      <c r="L98" s="100">
        <v>1.4526337280000001E-4</v>
      </c>
      <c r="M98" s="100" t="s">
        <v>443</v>
      </c>
      <c r="N98" s="100">
        <v>0.10500000000000001</v>
      </c>
      <c r="O98" s="100">
        <v>2E-3</v>
      </c>
      <c r="P98" s="100" t="s">
        <v>443</v>
      </c>
      <c r="Q98" s="100" t="s">
        <v>443</v>
      </c>
      <c r="R98" s="100">
        <v>3.7051000000000001E-2</v>
      </c>
      <c r="S98" s="100">
        <v>1.0999999999999999E-2</v>
      </c>
      <c r="T98" s="100">
        <v>2.31E-4</v>
      </c>
      <c r="U98" s="100" t="s">
        <v>443</v>
      </c>
      <c r="V98" s="100">
        <v>0.21899999999999997</v>
      </c>
      <c r="W98" s="100">
        <v>0.13761890100000002</v>
      </c>
      <c r="X98" s="100">
        <v>1.143141E-8</v>
      </c>
      <c r="Y98" s="100" t="s">
        <v>443</v>
      </c>
      <c r="Z98" s="100">
        <v>1.143141E-8</v>
      </c>
      <c r="AA98" s="100">
        <v>1.143141015E-5</v>
      </c>
      <c r="AB98" s="100">
        <v>1.145427297E-5</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0.16291171354258388</v>
      </c>
      <c r="F99" s="100">
        <v>7.0932529046909361</v>
      </c>
      <c r="G99" s="100" t="s">
        <v>444</v>
      </c>
      <c r="H99" s="100">
        <v>6.0828856257216959</v>
      </c>
      <c r="I99" s="100">
        <v>5.3837793590612693E-2</v>
      </c>
      <c r="J99" s="100">
        <v>9.545120463923415E-2</v>
      </c>
      <c r="K99" s="100">
        <v>0.20908360444784613</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478.06215022100662</v>
      </c>
      <c r="AL99" s="29" t="s">
        <v>243</v>
      </c>
    </row>
    <row r="100" spans="1:38" ht="26.25" customHeight="1" thickBot="1" x14ac:dyDescent="0.3">
      <c r="A100" s="40" t="s">
        <v>241</v>
      </c>
      <c r="B100" s="40" t="s">
        <v>244</v>
      </c>
      <c r="C100" s="41" t="s">
        <v>406</v>
      </c>
      <c r="D100" s="54"/>
      <c r="E100" s="100">
        <v>0.53113539988960312</v>
      </c>
      <c r="F100" s="100">
        <v>12.902778415809159</v>
      </c>
      <c r="G100" s="100" t="s">
        <v>444</v>
      </c>
      <c r="H100" s="100">
        <v>12.665992461672701</v>
      </c>
      <c r="I100" s="100">
        <v>0.11784841674708414</v>
      </c>
      <c r="J100" s="100">
        <v>0.19407307435720356</v>
      </c>
      <c r="K100" s="100">
        <v>0.42369575166477724</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2013.791536331684</v>
      </c>
      <c r="AL100" s="29" t="s">
        <v>243</v>
      </c>
    </row>
    <row r="101" spans="1:38" ht="26.25" customHeight="1" thickBot="1" x14ac:dyDescent="0.3">
      <c r="A101" s="40" t="s">
        <v>241</v>
      </c>
      <c r="B101" s="40" t="s">
        <v>245</v>
      </c>
      <c r="C101" s="41" t="s">
        <v>246</v>
      </c>
      <c r="D101" s="54"/>
      <c r="E101" s="100">
        <v>1.6541641468795199E-3</v>
      </c>
      <c r="F101" s="100">
        <v>3.1478965369921501E-2</v>
      </c>
      <c r="G101" s="100" t="s">
        <v>444</v>
      </c>
      <c r="H101" s="100">
        <v>8.0008600686267972E-2</v>
      </c>
      <c r="I101" s="100">
        <v>1.8226986062631291E-3</v>
      </c>
      <c r="J101" s="100">
        <v>5.4680458187893882E-3</v>
      </c>
      <c r="K101" s="100">
        <v>1.2758790243841902E-2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112.83243031315646</v>
      </c>
      <c r="AL101" s="29" t="s">
        <v>243</v>
      </c>
    </row>
    <row r="102" spans="1:38" ht="26.25" customHeight="1" thickBot="1" x14ac:dyDescent="0.3">
      <c r="A102" s="40" t="s">
        <v>241</v>
      </c>
      <c r="B102" s="40" t="s">
        <v>247</v>
      </c>
      <c r="C102" s="41" t="s">
        <v>384</v>
      </c>
      <c r="D102" s="54"/>
      <c r="E102" s="100">
        <v>4.6677278655200154E-2</v>
      </c>
      <c r="F102" s="100">
        <v>1.4982824986883339</v>
      </c>
      <c r="G102" s="100" t="s">
        <v>444</v>
      </c>
      <c r="H102" s="100">
        <v>15.66358172590293</v>
      </c>
      <c r="I102" s="100">
        <v>4.1379925736457476E-2</v>
      </c>
      <c r="J102" s="100">
        <v>0.59706461235880781</v>
      </c>
      <c r="K102" s="100">
        <v>3.9487909895751754</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6663.07036366186</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6.0553160095982062E-4</v>
      </c>
      <c r="F104" s="100">
        <v>2.6003545260164126E-2</v>
      </c>
      <c r="G104" s="100" t="s">
        <v>444</v>
      </c>
      <c r="H104" s="100">
        <v>5.773099939063922E-2</v>
      </c>
      <c r="I104" s="100">
        <v>2.5059420950016497E-4</v>
      </c>
      <c r="J104" s="100">
        <v>8.3492302850049493E-4</v>
      </c>
      <c r="K104" s="100">
        <v>1.948160399834485E-3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41.673850475008244</v>
      </c>
      <c r="AL104" s="29" t="s">
        <v>243</v>
      </c>
    </row>
    <row r="105" spans="1:38" ht="26.25" customHeight="1" thickBot="1" x14ac:dyDescent="0.3">
      <c r="A105" s="40" t="s">
        <v>241</v>
      </c>
      <c r="B105" s="40" t="s">
        <v>252</v>
      </c>
      <c r="C105" s="41" t="s">
        <v>253</v>
      </c>
      <c r="D105" s="54"/>
      <c r="E105" s="100">
        <v>2.1639947628125825E-2</v>
      </c>
      <c r="F105" s="100">
        <v>0.50267870352939292</v>
      </c>
      <c r="G105" s="100" t="s">
        <v>444</v>
      </c>
      <c r="H105" s="100">
        <v>0.38015355696769038</v>
      </c>
      <c r="I105" s="100">
        <v>8.1340425701873081E-3</v>
      </c>
      <c r="J105" s="100">
        <v>1.2808405467437197E-2</v>
      </c>
      <c r="K105" s="100">
        <v>2.7861807383499339E-2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70.25216121562363</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4.6859651969815598E-2</v>
      </c>
      <c r="F107" s="100">
        <v>1.7853043397131811</v>
      </c>
      <c r="G107" s="100" t="s">
        <v>444</v>
      </c>
      <c r="H107" s="100">
        <v>1.286762457198213</v>
      </c>
      <c r="I107" s="100">
        <v>2.3200513112966926E-2</v>
      </c>
      <c r="J107" s="100">
        <v>0.40119804183955904</v>
      </c>
      <c r="K107" s="100">
        <v>1.9056906987379056</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10820.026270988978</v>
      </c>
      <c r="AL107" s="29" t="s">
        <v>243</v>
      </c>
    </row>
    <row r="108" spans="1:38" ht="26.25" customHeight="1" thickBot="1" x14ac:dyDescent="0.3">
      <c r="A108" s="40" t="s">
        <v>241</v>
      </c>
      <c r="B108" s="40" t="s">
        <v>257</v>
      </c>
      <c r="C108" s="41" t="s">
        <v>378</v>
      </c>
      <c r="D108" s="54"/>
      <c r="E108" s="100">
        <v>0.58710725337514569</v>
      </c>
      <c r="F108" s="100">
        <v>2.6964084873144132</v>
      </c>
      <c r="G108" s="100" t="s">
        <v>444</v>
      </c>
      <c r="H108" s="100">
        <v>3.2038212024867652</v>
      </c>
      <c r="I108" s="100">
        <v>4.3704871142859508E-2</v>
      </c>
      <c r="J108" s="100">
        <v>0.57437044942859505</v>
      </c>
      <c r="K108" s="100">
        <v>1.1487408988571901</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24966.745271429751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8.444989578811575E-3</v>
      </c>
      <c r="F110" s="100">
        <v>0.32187684278052275</v>
      </c>
      <c r="G110" s="100" t="s">
        <v>444</v>
      </c>
      <c r="H110" s="100">
        <v>0.21454669665134374</v>
      </c>
      <c r="I110" s="100">
        <v>1.8107789053475869E-2</v>
      </c>
      <c r="J110" s="100">
        <v>8.1448836311263526E-2</v>
      </c>
      <c r="K110" s="100">
        <v>8.144910515421469E-2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658.24532359661043</v>
      </c>
      <c r="AL110" s="29" t="s">
        <v>243</v>
      </c>
    </row>
    <row r="111" spans="1:38" ht="26.25" customHeight="1" thickBot="1" x14ac:dyDescent="0.3">
      <c r="A111" s="40" t="s">
        <v>241</v>
      </c>
      <c r="B111" s="40" t="s">
        <v>260</v>
      </c>
      <c r="C111" s="41" t="s">
        <v>374</v>
      </c>
      <c r="D111" s="54"/>
      <c r="E111" s="100">
        <v>7.2285000000000003E-5</v>
      </c>
      <c r="F111" s="100">
        <v>9.7060589000000003E-2</v>
      </c>
      <c r="G111" s="100" t="s">
        <v>444</v>
      </c>
      <c r="H111" s="100">
        <v>5.3318346000000003E-2</v>
      </c>
      <c r="I111" s="100">
        <v>2.0708940000000001E-4</v>
      </c>
      <c r="J111" s="100">
        <v>3.9445600000000001E-4</v>
      </c>
      <c r="K111" s="100">
        <v>8.8752600000000003E-4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72.284999999999997</v>
      </c>
      <c r="AL111" s="29" t="s">
        <v>243</v>
      </c>
    </row>
    <row r="112" spans="1:38" ht="26.25" customHeight="1" thickBot="1" x14ac:dyDescent="0.3">
      <c r="A112" s="40" t="s">
        <v>261</v>
      </c>
      <c r="B112" s="40" t="s">
        <v>262</v>
      </c>
      <c r="C112" s="41" t="s">
        <v>263</v>
      </c>
      <c r="D112" s="42"/>
      <c r="E112" s="100">
        <v>6.0786046985212892</v>
      </c>
      <c r="F112" s="100" t="s">
        <v>444</v>
      </c>
      <c r="G112" s="100" t="s">
        <v>444</v>
      </c>
      <c r="H112" s="100">
        <v>5.5778684321325489</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151965117.11303222</v>
      </c>
      <c r="AL112" s="29" t="s">
        <v>416</v>
      </c>
    </row>
    <row r="113" spans="1:38" ht="26.25" customHeight="1" thickBot="1" x14ac:dyDescent="0.3">
      <c r="A113" s="40" t="s">
        <v>261</v>
      </c>
      <c r="B113" s="55" t="s">
        <v>264</v>
      </c>
      <c r="C113" s="56" t="s">
        <v>265</v>
      </c>
      <c r="D113" s="42"/>
      <c r="E113" s="100">
        <v>6.0792549846108273</v>
      </c>
      <c r="F113" s="100">
        <v>1.467735942735729</v>
      </c>
      <c r="G113" s="100" t="s">
        <v>444</v>
      </c>
      <c r="H113" s="100">
        <v>13.369938579631143</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109656708.23998778</v>
      </c>
      <c r="AL113" s="97" t="s">
        <v>432</v>
      </c>
    </row>
    <row r="114" spans="1:38" ht="26.25" customHeight="1" thickBot="1" x14ac:dyDescent="0.3">
      <c r="A114" s="40" t="s">
        <v>261</v>
      </c>
      <c r="B114" s="55" t="s">
        <v>266</v>
      </c>
      <c r="C114" s="56" t="s">
        <v>385</v>
      </c>
      <c r="D114" s="42"/>
      <c r="E114" s="100">
        <v>7.799876E-2</v>
      </c>
      <c r="F114" s="100" t="s">
        <v>444</v>
      </c>
      <c r="G114" s="100" t="s">
        <v>444</v>
      </c>
      <c r="H114" s="100">
        <v>4.7610970000000002E-2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1949968.9557890724</v>
      </c>
      <c r="AL114" s="29" t="s">
        <v>410</v>
      </c>
    </row>
    <row r="115" spans="1:38" ht="26.25" customHeight="1" thickBot="1" x14ac:dyDescent="0.3">
      <c r="A115" s="40" t="s">
        <v>261</v>
      </c>
      <c r="B115" s="55" t="s">
        <v>267</v>
      </c>
      <c r="C115" s="56" t="s">
        <v>268</v>
      </c>
      <c r="D115" s="42"/>
      <c r="E115" s="100">
        <v>6.0520911199999992E-2</v>
      </c>
      <c r="F115" s="100" t="s">
        <v>444</v>
      </c>
      <c r="G115" s="100" t="s">
        <v>444</v>
      </c>
      <c r="H115" s="100">
        <v>0.1893310624</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1071035.7217907775</v>
      </c>
      <c r="AL115" s="29" t="s">
        <v>410</v>
      </c>
    </row>
    <row r="116" spans="1:38" ht="26.25" customHeight="1" thickBot="1" x14ac:dyDescent="0.3">
      <c r="A116" s="40" t="s">
        <v>261</v>
      </c>
      <c r="B116" s="40" t="s">
        <v>269</v>
      </c>
      <c r="C116" s="46" t="s">
        <v>407</v>
      </c>
      <c r="D116" s="42"/>
      <c r="E116" s="100" t="s">
        <v>445</v>
      </c>
      <c r="F116" s="100">
        <v>5.6380748488970497E-2</v>
      </c>
      <c r="G116" s="100" t="s">
        <v>444</v>
      </c>
      <c r="H116" s="100">
        <v>7.1586226048446546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71045356.722562909</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7.1562094045775931E-2</v>
      </c>
      <c r="J119" s="100">
        <v>1.2836574751653518</v>
      </c>
      <c r="K119" s="100">
        <v>1.2836574751653518</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1331350.2315789331</v>
      </c>
      <c r="AL119" s="29" t="s">
        <v>410</v>
      </c>
    </row>
    <row r="120" spans="1:38" ht="26.25" customHeight="1" thickBot="1" x14ac:dyDescent="0.3">
      <c r="A120" s="40" t="s">
        <v>261</v>
      </c>
      <c r="B120" s="40" t="s">
        <v>275</v>
      </c>
      <c r="C120" s="41" t="s">
        <v>276</v>
      </c>
      <c r="D120" s="42"/>
      <c r="E120" s="100" t="s">
        <v>444</v>
      </c>
      <c r="F120" s="100" t="s">
        <v>444</v>
      </c>
      <c r="G120" s="100" t="s">
        <v>444</v>
      </c>
      <c r="H120" s="100">
        <v>0.8866201225</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35.651620000000023</v>
      </c>
      <c r="AL120" s="97" t="s">
        <v>433</v>
      </c>
    </row>
    <row r="121" spans="1:38" ht="26.25" customHeight="1" thickBot="1" x14ac:dyDescent="0.3">
      <c r="A121" s="40" t="s">
        <v>261</v>
      </c>
      <c r="B121" s="40" t="s">
        <v>277</v>
      </c>
      <c r="C121" s="46" t="s">
        <v>278</v>
      </c>
      <c r="D121" s="43"/>
      <c r="E121" s="100" t="s">
        <v>444</v>
      </c>
      <c r="F121" s="100">
        <v>1.1903289070078824</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1384103.3815789325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0.61147298719999998</v>
      </c>
      <c r="G125" s="100" t="s">
        <v>443</v>
      </c>
      <c r="H125" s="100" t="s">
        <v>443</v>
      </c>
      <c r="I125" s="100">
        <v>2.0913058214000001E-5</v>
      </c>
      <c r="J125" s="100">
        <v>1.3994211360199998E-4</v>
      </c>
      <c r="K125" s="100">
        <v>2.9621775615399997E-4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1064.3072750000001</v>
      </c>
      <c r="AL125" s="29" t="s">
        <v>421</v>
      </c>
    </row>
    <row r="126" spans="1:38" ht="26.25" customHeight="1" thickBot="1" x14ac:dyDescent="0.3">
      <c r="A126" s="40" t="s">
        <v>286</v>
      </c>
      <c r="B126" s="40" t="s">
        <v>289</v>
      </c>
      <c r="C126" s="41" t="s">
        <v>290</v>
      </c>
      <c r="D126" s="42"/>
      <c r="E126" s="100" t="s">
        <v>443</v>
      </c>
      <c r="F126" s="100">
        <v>2.3717011190000001E-2</v>
      </c>
      <c r="G126" s="100" t="s">
        <v>444</v>
      </c>
      <c r="H126" s="100">
        <v>0.31168060017047999</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1298.6686102341428</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1.182807E-2</v>
      </c>
      <c r="F128" s="100">
        <v>7.0204999999999996E-4</v>
      </c>
      <c r="G128" s="100">
        <v>2.1356799999999996E-3</v>
      </c>
      <c r="H128" s="100">
        <v>2.6677999999999999E-4</v>
      </c>
      <c r="I128" s="100">
        <v>2.0083000000000001E-4</v>
      </c>
      <c r="J128" s="100">
        <v>2.0083000000000001E-4</v>
      </c>
      <c r="K128" s="100">
        <v>2.6353999999999999E-4</v>
      </c>
      <c r="L128" s="100">
        <v>6.9800000000000001E-6</v>
      </c>
      <c r="M128" s="100">
        <v>3.8710699999999999E-3</v>
      </c>
      <c r="N128" s="100">
        <v>1.3974299999999999E-3</v>
      </c>
      <c r="O128" s="100">
        <v>9.3577999999999999E-4</v>
      </c>
      <c r="P128" s="100">
        <v>6.7991999999999998E-4</v>
      </c>
      <c r="Q128" s="100">
        <v>9.2262999999999991E-4</v>
      </c>
      <c r="R128" s="100">
        <v>2.00796E-3</v>
      </c>
      <c r="S128" s="100">
        <v>5.4715600000000003E-3</v>
      </c>
      <c r="T128" s="100">
        <v>1.61509E-3</v>
      </c>
      <c r="U128" s="100">
        <v>2.4127999999999999E-4</v>
      </c>
      <c r="V128" s="100">
        <v>1.4491809999999999E-2</v>
      </c>
      <c r="W128" s="100">
        <v>2.2068299999999999E-3</v>
      </c>
      <c r="X128" s="100">
        <v>1.6168999999999999E-7</v>
      </c>
      <c r="Y128" s="100">
        <v>3.4455999999999996E-7</v>
      </c>
      <c r="Z128" s="100">
        <v>1.8287E-7</v>
      </c>
      <c r="AA128" s="100">
        <v>2.2328999999999998E-7</v>
      </c>
      <c r="AB128" s="100">
        <v>9.1239999999999994E-7</v>
      </c>
      <c r="AC128" s="100">
        <v>8.7000000000000001E-4</v>
      </c>
      <c r="AD128" s="100">
        <v>2.7699999999999999E-3</v>
      </c>
      <c r="AE128" s="101"/>
      <c r="AF128" s="100" t="s">
        <v>444</v>
      </c>
      <c r="AG128" s="100" t="s">
        <v>444</v>
      </c>
      <c r="AH128" s="100" t="s">
        <v>444</v>
      </c>
      <c r="AI128" s="100" t="s">
        <v>444</v>
      </c>
      <c r="AJ128" s="100" t="s">
        <v>444</v>
      </c>
      <c r="AK128" s="100">
        <v>19.248999999999999</v>
      </c>
      <c r="AL128" s="29" t="s">
        <v>298</v>
      </c>
    </row>
    <row r="129" spans="1:38" ht="26.25" customHeight="1" thickBot="1" x14ac:dyDescent="0.3">
      <c r="A129" s="40" t="s">
        <v>286</v>
      </c>
      <c r="B129" s="44" t="s">
        <v>296</v>
      </c>
      <c r="C129" s="52" t="s">
        <v>297</v>
      </c>
      <c r="D129" s="42"/>
      <c r="E129" s="100">
        <v>0.30253179300000005</v>
      </c>
      <c r="F129" s="100">
        <v>0.16399686176</v>
      </c>
      <c r="G129" s="100">
        <v>4.8369999999999993E-3</v>
      </c>
      <c r="H129" s="100">
        <v>8.2000000000000001E-5</v>
      </c>
      <c r="I129" s="100">
        <v>3.8772820000000001E-3</v>
      </c>
      <c r="J129" s="100">
        <v>3.9101329999999997E-3</v>
      </c>
      <c r="K129" s="100">
        <v>3.9499000000000001E-3</v>
      </c>
      <c r="L129" s="100">
        <v>1.6563268999999999E-3</v>
      </c>
      <c r="M129" s="100">
        <v>0.180174684</v>
      </c>
      <c r="N129" s="100">
        <v>0.01</v>
      </c>
      <c r="O129" s="100">
        <v>3.82E-3</v>
      </c>
      <c r="P129" s="100">
        <v>3.2299999999999998E-3</v>
      </c>
      <c r="Q129" s="100">
        <v>1.03E-2</v>
      </c>
      <c r="R129" s="100">
        <v>5.7000000000000002E-3</v>
      </c>
      <c r="S129" s="100">
        <v>2.86E-2</v>
      </c>
      <c r="T129" s="100">
        <v>2.5590000000000002E-2</v>
      </c>
      <c r="U129" s="100">
        <v>2.532065E-3</v>
      </c>
      <c r="V129" s="100">
        <v>7.0004150000000003E-3</v>
      </c>
      <c r="W129" s="100">
        <v>0.18511759999999999</v>
      </c>
      <c r="X129" s="100" t="s">
        <v>443</v>
      </c>
      <c r="Y129" s="100" t="s">
        <v>443</v>
      </c>
      <c r="Z129" s="100" t="s">
        <v>443</v>
      </c>
      <c r="AA129" s="100" t="s">
        <v>443</v>
      </c>
      <c r="AB129" s="100" t="s">
        <v>443</v>
      </c>
      <c r="AC129" s="100">
        <v>1.4087876000000001</v>
      </c>
      <c r="AD129" s="100" t="s">
        <v>443</v>
      </c>
      <c r="AE129" s="101"/>
      <c r="AF129" s="100" t="s">
        <v>444</v>
      </c>
      <c r="AG129" s="100" t="s">
        <v>444</v>
      </c>
      <c r="AH129" s="100" t="s">
        <v>444</v>
      </c>
      <c r="AI129" s="100" t="s">
        <v>444</v>
      </c>
      <c r="AJ129" s="100" t="s">
        <v>444</v>
      </c>
      <c r="AK129" s="100">
        <v>16.201318999999998</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1.0360500000000002E-2</v>
      </c>
      <c r="F133" s="100">
        <v>2.8790599999999999E-4</v>
      </c>
      <c r="G133" s="100">
        <v>6.0845600000000006E-4</v>
      </c>
      <c r="H133" s="100" t="s">
        <v>443</v>
      </c>
      <c r="I133" s="100">
        <v>3.8606993357575902E-4</v>
      </c>
      <c r="J133" s="100">
        <v>3.8606993357575902E-4</v>
      </c>
      <c r="K133" s="100">
        <v>4.0595665357575901E-4</v>
      </c>
      <c r="L133" s="100" t="s">
        <v>443</v>
      </c>
      <c r="M133" s="100">
        <v>1.39054E-3</v>
      </c>
      <c r="N133" s="100">
        <v>4.5055456000000002E-4</v>
      </c>
      <c r="O133" s="100">
        <v>1.0009455999999999E-4</v>
      </c>
      <c r="P133" s="100">
        <v>9.7082560378120002E-3</v>
      </c>
      <c r="Q133" s="100">
        <v>2.7083872000000002E-4</v>
      </c>
      <c r="R133" s="100">
        <v>2.6984112E-4</v>
      </c>
      <c r="S133" s="100">
        <v>2.4735936000000003E-4</v>
      </c>
      <c r="T133" s="100">
        <v>3.4486415999999997E-4</v>
      </c>
      <c r="U133" s="100">
        <v>3.9362655999999999E-4</v>
      </c>
      <c r="V133" s="100">
        <v>3.18638824E-3</v>
      </c>
      <c r="W133" s="100">
        <v>2.909778E-3</v>
      </c>
      <c r="X133" s="100">
        <v>2.6267639999999998E-7</v>
      </c>
      <c r="Y133" s="100">
        <v>1.4347592000000001E-7</v>
      </c>
      <c r="Z133" s="100">
        <v>1.2815887999999999E-7</v>
      </c>
      <c r="AA133" s="100">
        <v>1.3910248000000002E-7</v>
      </c>
      <c r="AB133" s="100">
        <v>6.7341368000000005E-7</v>
      </c>
      <c r="AC133" s="100">
        <v>2.9828000000000003E-3</v>
      </c>
      <c r="AD133" s="100">
        <v>8.1623200000000007E-3</v>
      </c>
      <c r="AE133" s="101"/>
      <c r="AF133" s="100" t="s">
        <v>444</v>
      </c>
      <c r="AG133" s="100" t="s">
        <v>444</v>
      </c>
      <c r="AH133" s="100" t="s">
        <v>444</v>
      </c>
      <c r="AI133" s="100" t="s">
        <v>444</v>
      </c>
      <c r="AJ133" s="100" t="s">
        <v>444</v>
      </c>
      <c r="AK133" s="100">
        <v>58986</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1.1690425474404201E-2</v>
      </c>
      <c r="F135" s="100">
        <v>4.5217683440000002E-3</v>
      </c>
      <c r="G135" s="100">
        <v>4.0438578685045897E-4</v>
      </c>
      <c r="H135" s="100" t="s">
        <v>443</v>
      </c>
      <c r="I135" s="100">
        <v>1.54034222445766E-2</v>
      </c>
      <c r="J135" s="100">
        <v>1.6579817260868799E-2</v>
      </c>
      <c r="K135" s="100">
        <v>1.70577277362375E-2</v>
      </c>
      <c r="L135" s="100">
        <v>6.4694373427221603E-3</v>
      </c>
      <c r="M135" s="100">
        <v>0.20524416799873799</v>
      </c>
      <c r="N135" s="100">
        <v>1.8013548686980001E-3</v>
      </c>
      <c r="O135" s="100">
        <v>3.6762344259100001E-4</v>
      </c>
      <c r="P135" s="100" t="s">
        <v>443</v>
      </c>
      <c r="Q135" s="100">
        <v>1.507256114624E-3</v>
      </c>
      <c r="R135" s="100">
        <v>3.6762344259000001E-5</v>
      </c>
      <c r="S135" s="100">
        <v>7.3524688518299998E-4</v>
      </c>
      <c r="T135" s="100" t="s">
        <v>443</v>
      </c>
      <c r="U135" s="100">
        <v>2.57336409814E-4</v>
      </c>
      <c r="V135" s="100">
        <v>6.4444389486259995E-2</v>
      </c>
      <c r="W135" s="100">
        <v>2.3569752049999999</v>
      </c>
      <c r="X135" s="100">
        <v>3.2568229739999999E-3</v>
      </c>
      <c r="Y135" s="100">
        <v>4.2917304459999996E-3</v>
      </c>
      <c r="Z135" s="100">
        <v>1.8016102789999999E-3</v>
      </c>
      <c r="AA135" s="100">
        <v>2.4639707630000002E-3</v>
      </c>
      <c r="AB135" s="100">
        <v>1.181413446E-2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1.0090917907999999E-2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672727649.37388301</v>
      </c>
      <c r="AL136" s="98" t="s">
        <v>436</v>
      </c>
    </row>
    <row r="137" spans="1:38" ht="26.25" customHeight="1" thickBot="1" x14ac:dyDescent="0.3">
      <c r="A137" s="40" t="s">
        <v>286</v>
      </c>
      <c r="B137" s="40" t="s">
        <v>313</v>
      </c>
      <c r="C137" s="41" t="s">
        <v>314</v>
      </c>
      <c r="D137" s="42"/>
      <c r="E137" s="100">
        <v>3.19E-4</v>
      </c>
      <c r="F137" s="100" t="s">
        <v>445</v>
      </c>
      <c r="G137" s="100" t="s">
        <v>443</v>
      </c>
      <c r="H137" s="100" t="s">
        <v>443</v>
      </c>
      <c r="I137" s="100" t="s">
        <v>444</v>
      </c>
      <c r="J137" s="100" t="s">
        <v>444</v>
      </c>
      <c r="K137" s="100" t="s">
        <v>444</v>
      </c>
      <c r="L137" s="100" t="s">
        <v>444</v>
      </c>
      <c r="M137" s="100">
        <v>2.16E-3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1.7409999999999998E-5</v>
      </c>
      <c r="F139" s="100">
        <v>1.4001610000000001E-2</v>
      </c>
      <c r="G139" s="100">
        <v>4.6148550000000003E-2</v>
      </c>
      <c r="H139" s="100">
        <v>3.5287999999999986E-4</v>
      </c>
      <c r="I139" s="100">
        <v>0.57966082764084503</v>
      </c>
      <c r="J139" s="100">
        <v>0.57977862764084498</v>
      </c>
      <c r="K139" s="100">
        <v>0.58233032764084502</v>
      </c>
      <c r="L139" s="100">
        <v>1.7980000000000001E-5</v>
      </c>
      <c r="M139" s="100" t="s">
        <v>443</v>
      </c>
      <c r="N139" s="100">
        <v>1.4191742314279998E-2</v>
      </c>
      <c r="O139" s="100">
        <v>3.396014308321E-3</v>
      </c>
      <c r="P139" s="100">
        <v>4.3538243083209999E-3</v>
      </c>
      <c r="Q139" s="100">
        <v>5.4682553416479998E-3</v>
      </c>
      <c r="R139" s="100">
        <v>3.5173086302363002E-2</v>
      </c>
      <c r="S139" s="100">
        <v>1.6170515239244E-2</v>
      </c>
      <c r="T139" s="100">
        <v>3.7686999999999998E-3</v>
      </c>
      <c r="U139" s="100">
        <v>1.3000000000000002E-4</v>
      </c>
      <c r="V139" s="100">
        <v>0.13259644000000001</v>
      </c>
      <c r="W139" s="100">
        <v>5.8566437400000009</v>
      </c>
      <c r="X139" s="100">
        <v>4.7297209999999999E-5</v>
      </c>
      <c r="Y139" s="100">
        <v>4.852228E-5</v>
      </c>
      <c r="Z139" s="100">
        <v>3.7402589999999999E-5</v>
      </c>
      <c r="AA139" s="100">
        <v>3.9424349999999998E-5</v>
      </c>
      <c r="AB139" s="100">
        <v>1.7264644000000002E-4</v>
      </c>
      <c r="AC139" s="100" t="s">
        <v>444</v>
      </c>
      <c r="AD139" s="100" t="s">
        <v>444</v>
      </c>
      <c r="AE139" s="101"/>
      <c r="AF139" s="100" t="s">
        <v>444</v>
      </c>
      <c r="AG139" s="100" t="s">
        <v>444</v>
      </c>
      <c r="AH139" s="100" t="s">
        <v>444</v>
      </c>
      <c r="AI139" s="100" t="s">
        <v>444</v>
      </c>
      <c r="AJ139" s="100" t="s">
        <v>444</v>
      </c>
      <c r="AK139" s="100">
        <v>1084</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200.34446288786026</v>
      </c>
      <c r="F141" s="102">
        <f t="shared" ref="F141:AD141" si="0">SUM(F14:F140)</f>
        <v>119.40342003209</v>
      </c>
      <c r="G141" s="102">
        <f t="shared" si="0"/>
        <v>40.74610762769894</v>
      </c>
      <c r="H141" s="102">
        <f t="shared" si="0"/>
        <v>71.192129971802075</v>
      </c>
      <c r="I141" s="102">
        <f t="shared" si="0"/>
        <v>20.797996059211066</v>
      </c>
      <c r="J141" s="102">
        <f t="shared" si="0"/>
        <v>29.655141015321107</v>
      </c>
      <c r="K141" s="102">
        <f t="shared" si="0"/>
        <v>45.850307606623232</v>
      </c>
      <c r="L141" s="102">
        <f t="shared" si="0"/>
        <v>4.1570661562450866</v>
      </c>
      <c r="M141" s="102">
        <f t="shared" si="0"/>
        <v>320.4794582393717</v>
      </c>
      <c r="N141" s="102">
        <f t="shared" si="0"/>
        <v>29.136764061205685</v>
      </c>
      <c r="O141" s="102">
        <f t="shared" si="0"/>
        <v>1.2425197254550588</v>
      </c>
      <c r="P141" s="102">
        <f t="shared" si="0"/>
        <v>1.3587383273518276</v>
      </c>
      <c r="Q141" s="102">
        <f t="shared" si="0"/>
        <v>1.1001073317217496</v>
      </c>
      <c r="R141" s="102">
        <f>SUM(R14:R140)</f>
        <v>8.6205286231095961</v>
      </c>
      <c r="S141" s="102">
        <f t="shared" si="0"/>
        <v>94.13298111046845</v>
      </c>
      <c r="T141" s="102">
        <f t="shared" si="0"/>
        <v>5.271871342429125</v>
      </c>
      <c r="U141" s="102">
        <f t="shared" si="0"/>
        <v>4.3697545371524358</v>
      </c>
      <c r="V141" s="102">
        <f t="shared" si="0"/>
        <v>90.809059527052611</v>
      </c>
      <c r="W141" s="102">
        <f t="shared" si="0"/>
        <v>29.544583385754805</v>
      </c>
      <c r="X141" s="102">
        <f t="shared" si="0"/>
        <v>2.81416512536914</v>
      </c>
      <c r="Y141" s="102">
        <f t="shared" si="0"/>
        <v>2.9786467659397826</v>
      </c>
      <c r="Z141" s="102">
        <f t="shared" si="0"/>
        <v>1.3931353755563909</v>
      </c>
      <c r="AA141" s="102">
        <f t="shared" si="0"/>
        <v>1.513382358752541</v>
      </c>
      <c r="AB141" s="102">
        <f t="shared" si="0"/>
        <v>8.6993284938488333</v>
      </c>
      <c r="AC141" s="102">
        <f t="shared" si="0"/>
        <v>5.4562597485288231</v>
      </c>
      <c r="AD141" s="102">
        <f t="shared" si="0"/>
        <v>34.662762549836053</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42.811247514636619</v>
      </c>
      <c r="F143" s="100">
        <v>3.1728591321113155</v>
      </c>
      <c r="G143" s="100">
        <v>5.9115304969328437E-2</v>
      </c>
      <c r="H143" s="100">
        <v>0.71152275102321316</v>
      </c>
      <c r="I143" s="100">
        <v>1.2587754395540534</v>
      </c>
      <c r="J143" s="100">
        <v>1.2587754395540534</v>
      </c>
      <c r="K143" s="100">
        <v>1.2587754395540534</v>
      </c>
      <c r="L143" s="100">
        <v>1.0526671287179679</v>
      </c>
      <c r="M143" s="100">
        <v>30.351471229192544</v>
      </c>
      <c r="N143" s="100">
        <v>3.3408616570437845E-3</v>
      </c>
      <c r="O143" s="100">
        <v>3.7597527499438438E-4</v>
      </c>
      <c r="P143" s="100">
        <v>2.67630324962779E-2</v>
      </c>
      <c r="Q143" s="100">
        <v>6.4722777676375336E-4</v>
      </c>
      <c r="R143" s="100">
        <v>3.4907588565716269E-2</v>
      </c>
      <c r="S143" s="100">
        <v>2.3696913849182134E-2</v>
      </c>
      <c r="T143" s="100">
        <v>3.0747426983527577E-3</v>
      </c>
      <c r="U143" s="100">
        <v>5.4250500353873927E-4</v>
      </c>
      <c r="V143" s="100">
        <v>9.4509217440222615E-2</v>
      </c>
      <c r="W143" s="100">
        <v>2.1096029000000001</v>
      </c>
      <c r="X143" s="100">
        <v>0.11046627605959999</v>
      </c>
      <c r="Y143" s="100">
        <v>0.12389969800660001</v>
      </c>
      <c r="Z143" s="100">
        <v>9.6738732468100011E-2</v>
      </c>
      <c r="AA143" s="100">
        <v>0.104565839972</v>
      </c>
      <c r="AB143" s="100">
        <v>0.43567054650629999</v>
      </c>
      <c r="AC143" s="100">
        <v>2.1096044000000003E-3</v>
      </c>
      <c r="AD143" s="100">
        <v>4.2211470000000004E-4</v>
      </c>
      <c r="AE143" s="108"/>
      <c r="AF143" s="100">
        <v>177919.2303324019</v>
      </c>
      <c r="AG143" s="100" t="s">
        <v>444</v>
      </c>
      <c r="AH143" s="100">
        <v>50.084219783599991</v>
      </c>
      <c r="AI143" s="100">
        <v>9049.1180577630003</v>
      </c>
      <c r="AJ143" s="100">
        <v>33.362035366599997</v>
      </c>
      <c r="AK143" s="100" t="s">
        <v>444</v>
      </c>
      <c r="AL143" s="32" t="s">
        <v>49</v>
      </c>
    </row>
    <row r="144" spans="1:38" ht="26.25" customHeight="1" thickBot="1" x14ac:dyDescent="0.3">
      <c r="A144" s="65"/>
      <c r="B144" s="32" t="s">
        <v>346</v>
      </c>
      <c r="C144" s="66" t="s">
        <v>353</v>
      </c>
      <c r="D144" s="67" t="s">
        <v>279</v>
      </c>
      <c r="E144" s="100">
        <v>12.607067883869401</v>
      </c>
      <c r="F144" s="100">
        <v>0.72394479792123367</v>
      </c>
      <c r="G144" s="100">
        <v>1.2783874413895094E-2</v>
      </c>
      <c r="H144" s="100">
        <v>2.3679571137789623E-2</v>
      </c>
      <c r="I144" s="100">
        <v>0.45361617926973752</v>
      </c>
      <c r="J144" s="100">
        <v>0.45361617926973752</v>
      </c>
      <c r="K144" s="100">
        <v>0.45361617926973752</v>
      </c>
      <c r="L144" s="100">
        <v>0.3747340448561004</v>
      </c>
      <c r="M144" s="100">
        <v>4.3998153638060691</v>
      </c>
      <c r="N144" s="100">
        <v>4.4835246707387096E-4</v>
      </c>
      <c r="O144" s="100">
        <v>4.567014144775378E-5</v>
      </c>
      <c r="P144" s="100">
        <v>4.5801303870973116E-3</v>
      </c>
      <c r="Q144" s="100">
        <v>8.925304604459085E-5</v>
      </c>
      <c r="R144" s="100">
        <v>7.1857594384142111E-3</v>
      </c>
      <c r="S144" s="100">
        <v>4.824431781326171E-3</v>
      </c>
      <c r="T144" s="100">
        <v>2.1398911855476587E-4</v>
      </c>
      <c r="U144" s="100">
        <v>8.7165809193674113E-5</v>
      </c>
      <c r="V144" s="100">
        <v>1.5627228549333835E-2</v>
      </c>
      <c r="W144" s="100">
        <v>0.41475919999999999</v>
      </c>
      <c r="X144" s="100">
        <v>1.82030724604E-2</v>
      </c>
      <c r="Y144" s="100">
        <v>2.0405724450400002E-2</v>
      </c>
      <c r="Z144" s="100">
        <v>1.5999172266700001E-2</v>
      </c>
      <c r="AA144" s="100">
        <v>1.69786441467E-2</v>
      </c>
      <c r="AB144" s="100">
        <v>7.1586613324200007E-2</v>
      </c>
      <c r="AC144" s="100">
        <v>4.1475949999999996E-4</v>
      </c>
      <c r="AD144" s="100">
        <v>8.3356999999999995E-5</v>
      </c>
      <c r="AE144" s="108"/>
      <c r="AF144" s="100">
        <v>34103.166077314403</v>
      </c>
      <c r="AG144" s="100" t="s">
        <v>444</v>
      </c>
      <c r="AH144" s="100" t="s">
        <v>444</v>
      </c>
      <c r="AI144" s="100">
        <v>1951.4930772276</v>
      </c>
      <c r="AJ144" s="100" t="s">
        <v>444</v>
      </c>
      <c r="AK144" s="100" t="s">
        <v>444</v>
      </c>
      <c r="AL144" s="32" t="s">
        <v>49</v>
      </c>
    </row>
    <row r="145" spans="1:38" ht="26.25" customHeight="1" thickBot="1" x14ac:dyDescent="0.3">
      <c r="A145" s="65"/>
      <c r="B145" s="32" t="s">
        <v>347</v>
      </c>
      <c r="C145" s="66" t="s">
        <v>354</v>
      </c>
      <c r="D145" s="67" t="s">
        <v>279</v>
      </c>
      <c r="E145" s="100">
        <v>35.484277154008396</v>
      </c>
      <c r="F145" s="100">
        <v>0.87346000900141307</v>
      </c>
      <c r="G145" s="100">
        <v>3.3280431199952117E-2</v>
      </c>
      <c r="H145" s="100">
        <v>6.8097938854597903E-2</v>
      </c>
      <c r="I145" s="100">
        <v>0.55265759436267836</v>
      </c>
      <c r="J145" s="100">
        <v>0.55265759436267836</v>
      </c>
      <c r="K145" s="100">
        <v>0.55265759436267836</v>
      </c>
      <c r="L145" s="100">
        <v>0.3858820565597284</v>
      </c>
      <c r="M145" s="100">
        <v>11.756593365297711</v>
      </c>
      <c r="N145" s="100">
        <v>1.0947953987626696E-3</v>
      </c>
      <c r="O145" s="100">
        <v>1.094808710278267E-4</v>
      </c>
      <c r="P145" s="100">
        <v>1.1604556344087214E-2</v>
      </c>
      <c r="Q145" s="100">
        <v>2.1895841417675409E-4</v>
      </c>
      <c r="R145" s="100">
        <v>1.8610826252275427E-2</v>
      </c>
      <c r="S145" s="100">
        <v>1.2480210295333669E-2</v>
      </c>
      <c r="T145" s="100">
        <v>4.3797340229479614E-4</v>
      </c>
      <c r="U145" s="100">
        <v>2.1895508629785483E-4</v>
      </c>
      <c r="V145" s="100">
        <v>3.9411815697246874E-2</v>
      </c>
      <c r="W145" s="100">
        <v>0.35872860000000001</v>
      </c>
      <c r="X145" s="100">
        <v>8.0255865550000003E-3</v>
      </c>
      <c r="Y145" s="100">
        <v>4.8599385249500013E-2</v>
      </c>
      <c r="Z145" s="100">
        <v>5.4306469021500006E-2</v>
      </c>
      <c r="AA145" s="100">
        <v>1.2484245751600001E-2</v>
      </c>
      <c r="AB145" s="100">
        <v>0.12341568657759999</v>
      </c>
      <c r="AC145" s="100">
        <v>2.1983740000000002E-4</v>
      </c>
      <c r="AD145" s="100">
        <v>4.4709399999999996E-5</v>
      </c>
      <c r="AE145" s="108"/>
      <c r="AF145" s="100">
        <v>87665.863704636402</v>
      </c>
      <c r="AG145" s="100" t="s">
        <v>444</v>
      </c>
      <c r="AH145" s="100" t="s">
        <v>444</v>
      </c>
      <c r="AI145" s="100">
        <v>5080.7410937268996</v>
      </c>
      <c r="AJ145" s="100">
        <v>4.5035883388000002</v>
      </c>
      <c r="AK145" s="100" t="s">
        <v>444</v>
      </c>
      <c r="AL145" s="32" t="s">
        <v>49</v>
      </c>
    </row>
    <row r="146" spans="1:38" ht="26.25" customHeight="1" thickBot="1" x14ac:dyDescent="0.3">
      <c r="A146" s="65"/>
      <c r="B146" s="32" t="s">
        <v>348</v>
      </c>
      <c r="C146" s="66" t="s">
        <v>355</v>
      </c>
      <c r="D146" s="67" t="s">
        <v>279</v>
      </c>
      <c r="E146" s="100">
        <v>0.33630939846483876</v>
      </c>
      <c r="F146" s="100">
        <v>1.6369408393554048</v>
      </c>
      <c r="G146" s="100">
        <v>4.2431250983124529E-4</v>
      </c>
      <c r="H146" s="100">
        <v>2.8503550800990027E-3</v>
      </c>
      <c r="I146" s="100">
        <v>2.8562053799938269E-2</v>
      </c>
      <c r="J146" s="100">
        <v>2.8562053799938269E-2</v>
      </c>
      <c r="K146" s="100">
        <v>2.8562053799938269E-2</v>
      </c>
      <c r="L146" s="100">
        <v>5.0560236238619948E-3</v>
      </c>
      <c r="M146" s="100">
        <v>9.536640418269748</v>
      </c>
      <c r="N146" s="100">
        <v>9.2168913573493401E-5</v>
      </c>
      <c r="O146" s="100">
        <v>1.1664202946591561E-3</v>
      </c>
      <c r="P146" s="100">
        <v>4.5540572853834617E-4</v>
      </c>
      <c r="Q146" s="100">
        <v>1.5703645811667112E-5</v>
      </c>
      <c r="R146" s="100">
        <v>5.1969394986823916E-3</v>
      </c>
      <c r="S146" s="100">
        <v>0.19745705284883558</v>
      </c>
      <c r="T146" s="100">
        <v>8.2044480579606012E-3</v>
      </c>
      <c r="U146" s="100">
        <v>1.1613503332668256E-3</v>
      </c>
      <c r="V146" s="100">
        <v>0.11585223198064531</v>
      </c>
      <c r="W146" s="100">
        <v>2.2754499999999997E-2</v>
      </c>
      <c r="X146" s="100">
        <v>4.4237521349999997E-4</v>
      </c>
      <c r="Y146" s="100">
        <v>5.6094720039999999E-4</v>
      </c>
      <c r="Z146" s="100">
        <v>3.4268057410000001E-4</v>
      </c>
      <c r="AA146" s="100">
        <v>6.2196071150000005E-4</v>
      </c>
      <c r="AB146" s="100">
        <v>1.9679636995000001E-3</v>
      </c>
      <c r="AC146" s="100">
        <v>2.27544E-5</v>
      </c>
      <c r="AD146" s="100">
        <v>9.2408999999999999E-6</v>
      </c>
      <c r="AE146" s="108"/>
      <c r="AF146" s="100">
        <v>2190.8341888666</v>
      </c>
      <c r="AG146" s="100" t="s">
        <v>444</v>
      </c>
      <c r="AH146" s="100" t="s">
        <v>444</v>
      </c>
      <c r="AI146" s="100">
        <v>66.145862146199988</v>
      </c>
      <c r="AJ146" s="100" t="s">
        <v>444</v>
      </c>
      <c r="AK146" s="100" t="s">
        <v>444</v>
      </c>
      <c r="AL146" s="32" t="s">
        <v>49</v>
      </c>
    </row>
    <row r="147" spans="1:38" ht="26.25" customHeight="1" thickBot="1" x14ac:dyDescent="0.3">
      <c r="A147" s="65"/>
      <c r="B147" s="32" t="s">
        <v>349</v>
      </c>
      <c r="C147" s="66" t="s">
        <v>356</v>
      </c>
      <c r="D147" s="67" t="s">
        <v>279</v>
      </c>
      <c r="E147" s="100" t="s">
        <v>444</v>
      </c>
      <c r="F147" s="100">
        <v>2.612099968867641</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117.6222342351</v>
      </c>
      <c r="AG147" s="100" t="s">
        <v>444</v>
      </c>
      <c r="AH147" s="100" t="s">
        <v>444</v>
      </c>
      <c r="AI147" s="100">
        <v>3.5512610369000002</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1.209214043838911</v>
      </c>
      <c r="J148" s="100">
        <v>2.2908134606452957</v>
      </c>
      <c r="K148" s="100">
        <v>2.9742440342237897</v>
      </c>
      <c r="L148" s="100">
        <v>0.2859927914728484</v>
      </c>
      <c r="M148" s="100" t="s">
        <v>444</v>
      </c>
      <c r="N148" s="100">
        <v>8.3785997618512518</v>
      </c>
      <c r="O148" s="100">
        <v>3.7560332776549403E-2</v>
      </c>
      <c r="P148" s="100" t="s">
        <v>443</v>
      </c>
      <c r="Q148" s="100">
        <v>9.6168470632871733E-2</v>
      </c>
      <c r="R148" s="100">
        <v>3.1179816768090771</v>
      </c>
      <c r="S148" s="100">
        <v>68.381282907152951</v>
      </c>
      <c r="T148" s="100">
        <v>0.48475078508904024</v>
      </c>
      <c r="U148" s="100">
        <v>5.9484880684475779E-2</v>
      </c>
      <c r="V148" s="100">
        <v>23.765224002571983</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99182.643418529318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0.54478431511071967</v>
      </c>
      <c r="J149" s="100">
        <v>1.0088598427976281</v>
      </c>
      <c r="K149" s="100">
        <v>2.0177196855952562</v>
      </c>
      <c r="L149" s="100">
        <v>2.1387828667309719E-2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99182.643418529318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193.4996921935375</v>
      </c>
      <c r="F152" s="113">
        <f t="shared" ref="F152:AD152" si="1">SUM(F$141, F$151, IF(AND(ISNUMBER(SEARCH($B$4,"AT|BE|CH|GB|IE|LT|LU|NL")),SUM(F$143:F$149)&gt;0),SUM(F$143:F$149)-SUM(F$27:F$33),0))</f>
        <v>118.48243458481072</v>
      </c>
      <c r="G152" s="113">
        <f t="shared" si="1"/>
        <v>40.738388090335313</v>
      </c>
      <c r="H152" s="113">
        <f t="shared" si="1"/>
        <v>71.093325560859299</v>
      </c>
      <c r="I152" s="113">
        <f t="shared" si="1"/>
        <v>20.505654356458258</v>
      </c>
      <c r="J152" s="113">
        <f t="shared" si="1"/>
        <v>29.245766194620561</v>
      </c>
      <c r="K152" s="113">
        <f t="shared" si="1"/>
        <v>45.311612799027351</v>
      </c>
      <c r="L152" s="113">
        <f t="shared" si="1"/>
        <v>4.009099937045228</v>
      </c>
      <c r="M152" s="113">
        <f t="shared" si="1"/>
        <v>313.71973568237377</v>
      </c>
      <c r="N152" s="113">
        <f t="shared" si="1"/>
        <v>28.507578227410569</v>
      </c>
      <c r="O152" s="113">
        <f t="shared" si="1"/>
        <v>1.2395154119081677</v>
      </c>
      <c r="P152" s="113">
        <f t="shared" si="1"/>
        <v>1.3553250327082191</v>
      </c>
      <c r="Q152" s="113">
        <f t="shared" si="1"/>
        <v>1.0928067005360571</v>
      </c>
      <c r="R152" s="113">
        <f t="shared" si="1"/>
        <v>8.3815086250095003</v>
      </c>
      <c r="S152" s="113">
        <f t="shared" si="1"/>
        <v>88.977424022884136</v>
      </c>
      <c r="T152" s="113">
        <f t="shared" si="1"/>
        <v>5.2341621460171748</v>
      </c>
      <c r="U152" s="113">
        <f t="shared" si="1"/>
        <v>4.3650614264464398</v>
      </c>
      <c r="V152" s="113">
        <f t="shared" si="1"/>
        <v>88.990193118509566</v>
      </c>
      <c r="W152" s="113">
        <f t="shared" si="1"/>
        <v>29.351719585754807</v>
      </c>
      <c r="X152" s="113">
        <f t="shared" si="1"/>
        <v>2.8053358300012401</v>
      </c>
      <c r="Y152" s="113">
        <f t="shared" si="1"/>
        <v>2.9655402271674829</v>
      </c>
      <c r="Z152" s="113">
        <f t="shared" si="1"/>
        <v>1.3815959616630908</v>
      </c>
      <c r="AA152" s="113">
        <f t="shared" si="1"/>
        <v>1.5045647139355411</v>
      </c>
      <c r="AB152" s="113">
        <f t="shared" si="1"/>
        <v>8.6570356009983325</v>
      </c>
      <c r="AC152" s="113">
        <f t="shared" si="1"/>
        <v>5.4560781466288235</v>
      </c>
      <c r="AD152" s="113">
        <f t="shared" si="1"/>
        <v>34.662725813036054</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193.4996921935375</v>
      </c>
      <c r="F154" s="113">
        <f>SUM(F$141, F$153, -1 * IF(OR($B$6=2005,$B$6&gt;=2020),SUM(F$99:F$122),0), IF(AND(ISNUMBER(SEARCH($B$4,"AT|BE|CH|GB|IE|LT|LU|NL")),SUM(F$143:F$149)&gt;0),SUM(F$143:F$149)-SUM(F$27:F$33),0))</f>
        <v>118.48243458481072</v>
      </c>
      <c r="G154" s="113">
        <f>SUM(G$141, G$153, IF(AND(ISNUMBER(SEARCH($B$4,"AT|BE|CH|GB|IE|LT|LU|NL")),SUM(G$143:G$149)&gt;0),SUM(G$143:G$149)-SUM(G$27:G$33),0))</f>
        <v>40.738388090335313</v>
      </c>
      <c r="H154" s="113">
        <f>SUM(H$141, H$153, IF(AND(ISNUMBER(SEARCH($B$4,"AT|BE|CH|GB|IE|LT|LU|NL")),SUM(H$143:H$149)&gt;0),SUM(H$143:H$149)-SUM(H$27:H$33),0))</f>
        <v>71.093325560859299</v>
      </c>
      <c r="I154" s="113">
        <f t="shared" ref="I154:AD154" si="2">SUM(I$141, I$153, IF(AND(ISNUMBER(SEARCH($B$4,"AT|BE|CH|GB|IE|LT|LU|NL")),SUM(I$143:I$149)&gt;0),SUM(I$143:I$149)-SUM(I$27:I$33),0))</f>
        <v>20.505654356458258</v>
      </c>
      <c r="J154" s="113">
        <f t="shared" si="2"/>
        <v>29.245766194620561</v>
      </c>
      <c r="K154" s="113">
        <f t="shared" si="2"/>
        <v>45.311612799027351</v>
      </c>
      <c r="L154" s="113">
        <f t="shared" si="2"/>
        <v>4.009099937045228</v>
      </c>
      <c r="M154" s="113">
        <f t="shared" si="2"/>
        <v>313.71973568237377</v>
      </c>
      <c r="N154" s="113">
        <f t="shared" si="2"/>
        <v>28.507578227410569</v>
      </c>
      <c r="O154" s="113">
        <f t="shared" si="2"/>
        <v>1.2395154119081677</v>
      </c>
      <c r="P154" s="113">
        <f t="shared" si="2"/>
        <v>1.3553250327082191</v>
      </c>
      <c r="Q154" s="113">
        <f t="shared" si="2"/>
        <v>1.0928067005360571</v>
      </c>
      <c r="R154" s="113">
        <f t="shared" si="2"/>
        <v>8.3815086250095003</v>
      </c>
      <c r="S154" s="113">
        <f t="shared" si="2"/>
        <v>88.977424022884136</v>
      </c>
      <c r="T154" s="113">
        <f t="shared" si="2"/>
        <v>5.2341621460171748</v>
      </c>
      <c r="U154" s="113">
        <f t="shared" si="2"/>
        <v>4.3650614264464398</v>
      </c>
      <c r="V154" s="113">
        <f t="shared" si="2"/>
        <v>88.990193118509566</v>
      </c>
      <c r="W154" s="113">
        <f t="shared" si="2"/>
        <v>29.351719585754807</v>
      </c>
      <c r="X154" s="113">
        <f t="shared" si="2"/>
        <v>2.8053358300012401</v>
      </c>
      <c r="Y154" s="113">
        <f t="shared" si="2"/>
        <v>2.9655402271674829</v>
      </c>
      <c r="Z154" s="113">
        <f t="shared" si="2"/>
        <v>1.3815959616630908</v>
      </c>
      <c r="AA154" s="113">
        <f t="shared" si="2"/>
        <v>1.5045647139355411</v>
      </c>
      <c r="AB154" s="113">
        <f t="shared" si="2"/>
        <v>8.6570356009983325</v>
      </c>
      <c r="AC154" s="113">
        <f t="shared" si="2"/>
        <v>5.4560781466288235</v>
      </c>
      <c r="AD154" s="113">
        <f t="shared" si="2"/>
        <v>34.662725813036054</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16.379408919999999</v>
      </c>
      <c r="F157" s="100">
        <v>0.6612909817</v>
      </c>
      <c r="G157" s="100">
        <v>0.92145535479999996</v>
      </c>
      <c r="H157" s="100" t="s">
        <v>443</v>
      </c>
      <c r="I157" s="100">
        <v>0.14280479970000001</v>
      </c>
      <c r="J157" s="100">
        <v>0.14280479970000001</v>
      </c>
      <c r="K157" s="100">
        <v>0.14280479970000001</v>
      </c>
      <c r="L157" s="100">
        <v>9.80930098063372E-2</v>
      </c>
      <c r="M157" s="100">
        <v>25.303843256</v>
      </c>
      <c r="N157" s="100">
        <v>1.5418999999999999E-4</v>
      </c>
      <c r="O157" s="100">
        <v>1.2850000000000001E-5</v>
      </c>
      <c r="P157" s="100">
        <v>1.5419000000000001E-3</v>
      </c>
      <c r="Q157" s="100">
        <v>2.5700000000000001E-5</v>
      </c>
      <c r="R157" s="100">
        <v>2.5698299999999999E-3</v>
      </c>
      <c r="S157" s="100">
        <v>1.6703900000000001E-3</v>
      </c>
      <c r="T157" s="100">
        <v>6.4250000000000003E-5</v>
      </c>
      <c r="U157" s="100">
        <v>2.5700000000000001E-5</v>
      </c>
      <c r="V157" s="100">
        <v>5.3966399999999994E-3</v>
      </c>
      <c r="W157" s="100" t="s">
        <v>443</v>
      </c>
      <c r="X157" s="100">
        <v>1.1665859000000001E-4</v>
      </c>
      <c r="Y157" s="100">
        <v>1.1665859000000001E-4</v>
      </c>
      <c r="Z157" s="100">
        <v>1.1665859000000001E-4</v>
      </c>
      <c r="AA157" s="100">
        <v>1.1665859000000001E-4</v>
      </c>
      <c r="AB157" s="100">
        <v>4.6663436000000003E-4</v>
      </c>
      <c r="AC157" s="100" t="s">
        <v>444</v>
      </c>
      <c r="AD157" s="100" t="s">
        <v>444</v>
      </c>
      <c r="AE157" s="108"/>
      <c r="AF157" s="100">
        <v>12126.245999999999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2.1884317309999998E-2</v>
      </c>
      <c r="F158" s="100">
        <v>1.8638378044999997E-2</v>
      </c>
      <c r="G158" s="100">
        <v>1.654147513E-3</v>
      </c>
      <c r="H158" s="100" t="s">
        <v>443</v>
      </c>
      <c r="I158" s="100">
        <v>1.7613488E-4</v>
      </c>
      <c r="J158" s="100">
        <v>1.7613488E-4</v>
      </c>
      <c r="K158" s="100">
        <v>1.7613488E-4</v>
      </c>
      <c r="L158" s="100">
        <v>1.14173660102839E-4</v>
      </c>
      <c r="M158" s="100">
        <v>1.0851788747</v>
      </c>
      <c r="N158" s="100">
        <v>0.13366426000000001</v>
      </c>
      <c r="O158" s="100">
        <v>1.9699999999999998E-6</v>
      </c>
      <c r="P158" s="100">
        <v>6.9199999999999998E-6</v>
      </c>
      <c r="Q158" s="100">
        <v>1.3999999999999998E-7</v>
      </c>
      <c r="R158" s="100">
        <v>1.1800000000000001E-5</v>
      </c>
      <c r="S158" s="100">
        <v>1.33E-5</v>
      </c>
      <c r="T158" s="100">
        <v>2.5400000000000002E-6</v>
      </c>
      <c r="U158" s="100">
        <v>1.3E-7</v>
      </c>
      <c r="V158" s="100">
        <v>4.0427999999999997E-4</v>
      </c>
      <c r="W158" s="100" t="s">
        <v>443</v>
      </c>
      <c r="X158" s="100">
        <v>2.4142700000000003E-6</v>
      </c>
      <c r="Y158" s="100">
        <v>2.4142700000000003E-6</v>
      </c>
      <c r="Z158" s="100">
        <v>2.4142700000000003E-6</v>
      </c>
      <c r="AA158" s="100">
        <v>2.4142700000000003E-6</v>
      </c>
      <c r="AB158" s="100">
        <v>9.6570800000000014E-6</v>
      </c>
      <c r="AC158" s="100" t="s">
        <v>444</v>
      </c>
      <c r="AD158" s="100" t="s">
        <v>444</v>
      </c>
      <c r="AE158" s="108"/>
      <c r="AF158" s="100">
        <v>46.262586150000004</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16.766716691512297</v>
      </c>
      <c r="F159" s="100">
        <v>0.63682081580809147</v>
      </c>
      <c r="G159" s="100">
        <v>3.5648042816981138</v>
      </c>
      <c r="H159" s="100">
        <v>2.6169052558400437E-3</v>
      </c>
      <c r="I159" s="100">
        <v>0.61525992764032433</v>
      </c>
      <c r="J159" s="100">
        <v>0.64944103475664217</v>
      </c>
      <c r="K159" s="100">
        <v>0.68362214183538084</v>
      </c>
      <c r="L159" s="100">
        <v>0.10735638946136324</v>
      </c>
      <c r="M159" s="100">
        <v>3.9774374699131827</v>
      </c>
      <c r="N159" s="100">
        <v>4.0149247050976104E-2</v>
      </c>
      <c r="O159" s="100">
        <v>5.24810146390506E-3</v>
      </c>
      <c r="P159" s="100">
        <v>1.0209204373537329E-2</v>
      </c>
      <c r="Q159" s="100">
        <v>6.9401694465490563E-2</v>
      </c>
      <c r="R159" s="100" t="s">
        <v>443</v>
      </c>
      <c r="S159" s="100">
        <v>6.9401694465490577E-2</v>
      </c>
      <c r="T159" s="100">
        <v>3.7103707205728935</v>
      </c>
      <c r="U159" s="100">
        <v>8.0298484269542753E-2</v>
      </c>
      <c r="V159" s="100">
        <v>0.18841445312192109</v>
      </c>
      <c r="W159" s="100" t="s">
        <v>443</v>
      </c>
      <c r="X159" s="100">
        <v>7.2266832661688389E-3</v>
      </c>
      <c r="Y159" s="100">
        <v>6.9121557265777699E-3</v>
      </c>
      <c r="Z159" s="100">
        <v>2.8220404186870699E-3</v>
      </c>
      <c r="AA159" s="100" t="s">
        <v>443</v>
      </c>
      <c r="AB159" s="100">
        <v>1.6960877525971529E-2</v>
      </c>
      <c r="AC159" s="100" t="s">
        <v>444</v>
      </c>
      <c r="AD159" s="100" t="s">
        <v>444</v>
      </c>
      <c r="AE159" s="108"/>
      <c r="AF159" s="100">
        <v>228353.97</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50.940580905999994</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2015</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10.389706575223913</v>
      </c>
      <c r="F14" s="100">
        <v>0.50939173696332551</v>
      </c>
      <c r="G14" s="100">
        <v>1.5222093063105522</v>
      </c>
      <c r="H14" s="100">
        <v>0.18727307314725189</v>
      </c>
      <c r="I14" s="100">
        <v>0.34179591807430737</v>
      </c>
      <c r="J14" s="100">
        <v>0.41503939785599719</v>
      </c>
      <c r="K14" s="100">
        <v>0.46711543967152319</v>
      </c>
      <c r="L14" s="100">
        <v>3.3135834985513056E-2</v>
      </c>
      <c r="M14" s="100">
        <v>2.4406521641202321</v>
      </c>
      <c r="N14" s="100">
        <v>0.29886989262214836</v>
      </c>
      <c r="O14" s="100">
        <v>7.8258364360058577E-2</v>
      </c>
      <c r="P14" s="100">
        <v>0.16109985005968119</v>
      </c>
      <c r="Q14" s="100">
        <v>0.32184119236646186</v>
      </c>
      <c r="R14" s="100">
        <v>0.40189466188497913</v>
      </c>
      <c r="S14" s="100">
        <v>0.51365317548129907</v>
      </c>
      <c r="T14" s="100">
        <v>0.24812343240636403</v>
      </c>
      <c r="U14" s="100">
        <v>0.59560006938408017</v>
      </c>
      <c r="V14" s="100">
        <v>2.4920868510241565</v>
      </c>
      <c r="W14" s="100">
        <v>2.1256658541452729</v>
      </c>
      <c r="X14" s="100">
        <v>6.7023234336721638E-2</v>
      </c>
      <c r="Y14" s="100">
        <v>8.6146402044077461E-2</v>
      </c>
      <c r="Z14" s="100">
        <v>2.8311218336787448E-2</v>
      </c>
      <c r="AA14" s="100">
        <v>2.7699828414586996E-2</v>
      </c>
      <c r="AB14" s="100">
        <v>0.20918046637018398</v>
      </c>
      <c r="AC14" s="100">
        <v>0.78285151349000004</v>
      </c>
      <c r="AD14" s="100">
        <v>7.4931565859800001E-2</v>
      </c>
      <c r="AE14" s="101"/>
      <c r="AF14" s="100">
        <v>1197.9853358549103</v>
      </c>
      <c r="AG14" s="100">
        <v>37252.132844</v>
      </c>
      <c r="AH14" s="100">
        <v>130296.46261122075</v>
      </c>
      <c r="AI14" s="100">
        <v>49298.131225438403</v>
      </c>
      <c r="AJ14" s="100">
        <v>19753.235826599997</v>
      </c>
      <c r="AK14" s="100" t="s">
        <v>444</v>
      </c>
      <c r="AL14" s="29" t="s">
        <v>49</v>
      </c>
    </row>
    <row r="15" spans="1:38" ht="26.25" customHeight="1" thickBot="1" x14ac:dyDescent="0.3">
      <c r="A15" s="40" t="s">
        <v>53</v>
      </c>
      <c r="B15" s="40" t="s">
        <v>54</v>
      </c>
      <c r="C15" s="41" t="s">
        <v>55</v>
      </c>
      <c r="D15" s="42"/>
      <c r="E15" s="100">
        <v>3.523342</v>
      </c>
      <c r="F15" s="100">
        <v>0.35895357373903719</v>
      </c>
      <c r="G15" s="100">
        <v>8.2230000000000008</v>
      </c>
      <c r="H15" s="100" t="s">
        <v>443</v>
      </c>
      <c r="I15" s="100">
        <v>7.5448235477831201E-3</v>
      </c>
      <c r="J15" s="100">
        <v>7.5448235477831201E-3</v>
      </c>
      <c r="K15" s="100">
        <v>7.5448235477831201E-3</v>
      </c>
      <c r="L15" s="100">
        <v>5.8133764834481807E-4</v>
      </c>
      <c r="M15" s="100">
        <v>2.1392219999999997</v>
      </c>
      <c r="N15" s="100">
        <v>3.2183369225227999E-2</v>
      </c>
      <c r="O15" s="100">
        <v>1.2801303030337999E-2</v>
      </c>
      <c r="P15" s="100">
        <v>1.582710811195E-3</v>
      </c>
      <c r="Q15" s="100">
        <v>6.2106723367860005E-3</v>
      </c>
      <c r="R15" s="100">
        <v>4.9263367684271996E-2</v>
      </c>
      <c r="S15" s="100">
        <v>3.9913918424321002E-2</v>
      </c>
      <c r="T15" s="100">
        <v>6.4725414275242005E-2</v>
      </c>
      <c r="U15" s="100">
        <v>7.5553642834979996E-3</v>
      </c>
      <c r="V15" s="100">
        <v>0.45847091344991797</v>
      </c>
      <c r="W15" s="100">
        <v>1.9817245000000001E-2</v>
      </c>
      <c r="X15" s="100" t="s">
        <v>443</v>
      </c>
      <c r="Y15" s="100" t="s">
        <v>443</v>
      </c>
      <c r="Z15" s="100" t="s">
        <v>443</v>
      </c>
      <c r="AA15" s="100" t="s">
        <v>443</v>
      </c>
      <c r="AB15" s="100" t="s">
        <v>443</v>
      </c>
      <c r="AC15" s="100" t="s">
        <v>444</v>
      </c>
      <c r="AD15" s="100" t="s">
        <v>444</v>
      </c>
      <c r="AE15" s="101"/>
      <c r="AF15" s="100">
        <v>51961.300975552302</v>
      </c>
      <c r="AG15" s="100" t="s">
        <v>444</v>
      </c>
      <c r="AH15" s="100">
        <v>19153.645876751201</v>
      </c>
      <c r="AI15" s="100" t="s">
        <v>444</v>
      </c>
      <c r="AJ15" s="100">
        <v>760.48400000000004</v>
      </c>
      <c r="AK15" s="100" t="s">
        <v>444</v>
      </c>
      <c r="AL15" s="29" t="s">
        <v>49</v>
      </c>
    </row>
    <row r="16" spans="1:38" ht="26.25" customHeight="1" thickBot="1" x14ac:dyDescent="0.3">
      <c r="A16" s="40" t="s">
        <v>53</v>
      </c>
      <c r="B16" s="40" t="s">
        <v>56</v>
      </c>
      <c r="C16" s="41" t="s">
        <v>57</v>
      </c>
      <c r="D16" s="42"/>
      <c r="E16" s="100">
        <v>1.548421676</v>
      </c>
      <c r="F16" s="100" t="s">
        <v>445</v>
      </c>
      <c r="G16" s="100">
        <v>0.155764033</v>
      </c>
      <c r="H16" s="100" t="s">
        <v>444</v>
      </c>
      <c r="I16" s="100" t="s">
        <v>445</v>
      </c>
      <c r="J16" s="100" t="s">
        <v>445</v>
      </c>
      <c r="K16" s="100" t="s">
        <v>445</v>
      </c>
      <c r="L16" s="100" t="s">
        <v>445</v>
      </c>
      <c r="M16" s="100">
        <v>0.18492915500000001</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3668</v>
      </c>
      <c r="AH16" s="100" t="s">
        <v>444</v>
      </c>
      <c r="AI16" s="100" t="s">
        <v>444</v>
      </c>
      <c r="AJ16" s="100" t="s">
        <v>444</v>
      </c>
      <c r="AK16" s="100" t="s">
        <v>444</v>
      </c>
      <c r="AL16" s="29" t="s">
        <v>49</v>
      </c>
    </row>
    <row r="17" spans="1:38" ht="26.25" customHeight="1" thickBot="1" x14ac:dyDescent="0.3">
      <c r="A17" s="40" t="s">
        <v>53</v>
      </c>
      <c r="B17" s="40" t="s">
        <v>58</v>
      </c>
      <c r="C17" s="41" t="s">
        <v>59</v>
      </c>
      <c r="D17" s="42"/>
      <c r="E17" s="100">
        <v>1.352379106649652</v>
      </c>
      <c r="F17" s="100">
        <v>8.3247843852821801E-2</v>
      </c>
      <c r="G17" s="100">
        <v>0.11183600755018189</v>
      </c>
      <c r="H17" s="100">
        <v>9.1518299999999997E-3</v>
      </c>
      <c r="I17" s="100">
        <v>9.8187828142567213E-2</v>
      </c>
      <c r="J17" s="100">
        <v>0.11936441168589351</v>
      </c>
      <c r="K17" s="100">
        <v>0.1348574760752474</v>
      </c>
      <c r="L17" s="100">
        <v>4.1585689001006239E-3</v>
      </c>
      <c r="M17" s="100">
        <v>2.0603378646820847</v>
      </c>
      <c r="N17" s="100">
        <v>0.951373470762367</v>
      </c>
      <c r="O17" s="100">
        <v>1.8131408817410002E-2</v>
      </c>
      <c r="P17" s="100">
        <v>2.8177783521154999E-2</v>
      </c>
      <c r="Q17" s="100">
        <v>2.7901658969582004E-2</v>
      </c>
      <c r="R17" s="100">
        <v>1.0877249784110921</v>
      </c>
      <c r="S17" s="100">
        <v>0.10257018249873</v>
      </c>
      <c r="T17" s="100">
        <v>0.13491406122864</v>
      </c>
      <c r="U17" s="100">
        <v>1.0553035348457999E-2</v>
      </c>
      <c r="V17" s="100">
        <v>3.2666019559325501</v>
      </c>
      <c r="W17" s="100">
        <v>0.27376066300000002</v>
      </c>
      <c r="X17" s="100">
        <v>5.5332601999999995E-4</v>
      </c>
      <c r="Y17" s="100">
        <v>4.2803893800000001E-3</v>
      </c>
      <c r="Z17" s="100">
        <v>6.9223403E-4</v>
      </c>
      <c r="AA17" s="100">
        <v>7.1421342000000006E-4</v>
      </c>
      <c r="AB17" s="100">
        <v>6.2411628199999991E-3</v>
      </c>
      <c r="AC17" s="100" t="s">
        <v>444</v>
      </c>
      <c r="AD17" s="100" t="s">
        <v>444</v>
      </c>
      <c r="AE17" s="101"/>
      <c r="AF17" s="100">
        <v>360.15455401483507</v>
      </c>
      <c r="AG17" s="100">
        <v>156.47900000000001</v>
      </c>
      <c r="AH17" s="100">
        <v>19277.420161620241</v>
      </c>
      <c r="AI17" s="100" t="s">
        <v>444</v>
      </c>
      <c r="AJ17" s="100">
        <v>63.62</v>
      </c>
      <c r="AK17" s="100" t="s">
        <v>444</v>
      </c>
      <c r="AL17" s="29" t="s">
        <v>49</v>
      </c>
    </row>
    <row r="18" spans="1:38" ht="26.25" customHeight="1" thickBot="1" x14ac:dyDescent="0.3">
      <c r="A18" s="40" t="s">
        <v>53</v>
      </c>
      <c r="B18" s="40" t="s">
        <v>60</v>
      </c>
      <c r="C18" s="41" t="s">
        <v>61</v>
      </c>
      <c r="D18" s="42"/>
      <c r="E18" s="100">
        <v>0.20330315765961604</v>
      </c>
      <c r="F18" s="100">
        <v>1.4571279879773769E-2</v>
      </c>
      <c r="G18" s="100">
        <v>5.3011311433298191E-3</v>
      </c>
      <c r="H18" s="100">
        <v>6.0924000000000004E-4</v>
      </c>
      <c r="I18" s="100">
        <v>5.23840037798535E-2</v>
      </c>
      <c r="J18" s="100">
        <v>5.8122770973213299E-2</v>
      </c>
      <c r="K18" s="100">
        <v>6.4887111894424893E-2</v>
      </c>
      <c r="L18" s="100">
        <v>5.7766891730902598E-3</v>
      </c>
      <c r="M18" s="100">
        <v>9.7753129558253993E-2</v>
      </c>
      <c r="N18" s="100">
        <v>0.10737048611546701</v>
      </c>
      <c r="O18" s="100">
        <v>2.1281377735430001E-3</v>
      </c>
      <c r="P18" s="100">
        <v>7.1494945426759998E-3</v>
      </c>
      <c r="Q18" s="100">
        <v>5.4546999075119999E-3</v>
      </c>
      <c r="R18" s="100">
        <v>1.1713859357154001E-2</v>
      </c>
      <c r="S18" s="100">
        <v>1.6048088563928E-2</v>
      </c>
      <c r="T18" s="100">
        <v>9.0396018827932995E-2</v>
      </c>
      <c r="U18" s="100">
        <v>3.817235474506E-3</v>
      </c>
      <c r="V18" s="100">
        <v>0.184546177056813</v>
      </c>
      <c r="W18" s="100">
        <v>4.2771512999999997E-2</v>
      </c>
      <c r="X18" s="100">
        <v>1.1801671000000001E-4</v>
      </c>
      <c r="Y18" s="100">
        <v>9.3022785000000001E-4</v>
      </c>
      <c r="Z18" s="100">
        <v>1.0573425E-4</v>
      </c>
      <c r="AA18" s="100">
        <v>9.3335849999999992E-5</v>
      </c>
      <c r="AB18" s="100">
        <v>1.24731465E-3</v>
      </c>
      <c r="AC18" s="100" t="s">
        <v>443</v>
      </c>
      <c r="AD18" s="100">
        <v>9.5399999999999999E-2</v>
      </c>
      <c r="AE18" s="101"/>
      <c r="AF18" s="100">
        <v>565.48970734643183</v>
      </c>
      <c r="AG18" s="100">
        <v>782.92480000000012</v>
      </c>
      <c r="AH18" s="100">
        <v>5179.72720943882</v>
      </c>
      <c r="AI18" s="100" t="s">
        <v>444</v>
      </c>
      <c r="AJ18" s="100" t="s">
        <v>444</v>
      </c>
      <c r="AK18" s="100" t="s">
        <v>444</v>
      </c>
      <c r="AL18" s="29" t="s">
        <v>49</v>
      </c>
    </row>
    <row r="19" spans="1:38" ht="26.25" customHeight="1" thickBot="1" x14ac:dyDescent="0.3">
      <c r="A19" s="40" t="s">
        <v>53</v>
      </c>
      <c r="B19" s="40" t="s">
        <v>62</v>
      </c>
      <c r="C19" s="41" t="s">
        <v>63</v>
      </c>
      <c r="D19" s="42"/>
      <c r="E19" s="100">
        <v>3.1271610029758494</v>
      </c>
      <c r="F19" s="100">
        <v>0.37173543119999997</v>
      </c>
      <c r="G19" s="100">
        <v>0.39394714421420002</v>
      </c>
      <c r="H19" s="100">
        <v>1.8057749999999997E-2</v>
      </c>
      <c r="I19" s="100">
        <v>0.26552495081944599</v>
      </c>
      <c r="J19" s="100">
        <v>0.32009313904451098</v>
      </c>
      <c r="K19" s="100">
        <v>0.39519922277743202</v>
      </c>
      <c r="L19" s="100">
        <v>4.96677327082879E-2</v>
      </c>
      <c r="M19" s="100">
        <v>2.2259313082154</v>
      </c>
      <c r="N19" s="100">
        <v>0.17867379370413902</v>
      </c>
      <c r="O19" s="100">
        <v>5.9033510500030001E-2</v>
      </c>
      <c r="P19" s="100">
        <v>6.9641174917519005E-2</v>
      </c>
      <c r="Q19" s="100">
        <v>0.11001476595078599</v>
      </c>
      <c r="R19" s="100">
        <v>0.18045916000000001</v>
      </c>
      <c r="S19" s="100">
        <v>0.136546541912132</v>
      </c>
      <c r="T19" s="100">
        <v>0.37055046047470303</v>
      </c>
      <c r="U19" s="100">
        <v>0.258814316512123</v>
      </c>
      <c r="V19" s="100">
        <v>0.36501089669312298</v>
      </c>
      <c r="W19" s="100">
        <v>7.9654315000000003E-2</v>
      </c>
      <c r="X19" s="100">
        <v>5.1042886700000002E-3</v>
      </c>
      <c r="Y19" s="100">
        <v>1.0870624169999999E-2</v>
      </c>
      <c r="Z19" s="100">
        <v>1.89665151E-3</v>
      </c>
      <c r="AA19" s="100">
        <v>1.68565312E-3</v>
      </c>
      <c r="AB19" s="100">
        <v>1.9557217450000001E-2</v>
      </c>
      <c r="AC19" s="100">
        <v>2.3000000000000001E-4</v>
      </c>
      <c r="AD19" s="100">
        <v>1.2160000000000001E-2</v>
      </c>
      <c r="AE19" s="101"/>
      <c r="AF19" s="100">
        <v>4324.0546179258081</v>
      </c>
      <c r="AG19" s="100">
        <v>29.861999999999998</v>
      </c>
      <c r="AH19" s="100">
        <v>63979.276621227298</v>
      </c>
      <c r="AI19" s="100">
        <v>2667.4021649759998</v>
      </c>
      <c r="AJ19" s="100">
        <v>218.49656999999999</v>
      </c>
      <c r="AK19" s="100" t="s">
        <v>444</v>
      </c>
      <c r="AL19" s="29" t="s">
        <v>49</v>
      </c>
    </row>
    <row r="20" spans="1:38" ht="26.25" customHeight="1" thickBot="1" x14ac:dyDescent="0.3">
      <c r="A20" s="40" t="s">
        <v>53</v>
      </c>
      <c r="B20" s="40" t="s">
        <v>64</v>
      </c>
      <c r="C20" s="41" t="s">
        <v>65</v>
      </c>
      <c r="D20" s="42"/>
      <c r="E20" s="100">
        <v>1.5816678017930921</v>
      </c>
      <c r="F20" s="100">
        <v>0.15661496785000001</v>
      </c>
      <c r="G20" s="100">
        <v>0.18518428112287288</v>
      </c>
      <c r="H20" s="100">
        <v>9.4085100000000001E-3</v>
      </c>
      <c r="I20" s="100">
        <v>0.1032880054209651</v>
      </c>
      <c r="J20" s="100">
        <v>0.12726178749211892</v>
      </c>
      <c r="K20" s="100">
        <v>0.14801399048108099</v>
      </c>
      <c r="L20" s="100">
        <v>2.6234447588144291E-2</v>
      </c>
      <c r="M20" s="100">
        <v>1.598779278834745</v>
      </c>
      <c r="N20" s="100">
        <v>0.70697577262231803</v>
      </c>
      <c r="O20" s="100">
        <v>8.0889453357755006E-2</v>
      </c>
      <c r="P20" s="100">
        <v>1.9601992943345001E-2</v>
      </c>
      <c r="Q20" s="100">
        <v>3.2968316583523005E-2</v>
      </c>
      <c r="R20" s="100">
        <v>0.17596686417773499</v>
      </c>
      <c r="S20" s="100">
        <v>0.11285597994798099</v>
      </c>
      <c r="T20" s="100">
        <v>0.30345623199696103</v>
      </c>
      <c r="U20" s="100">
        <v>1.921820178875E-2</v>
      </c>
      <c r="V20" s="100">
        <v>4.3279809924854398</v>
      </c>
      <c r="W20" s="100">
        <v>0.36353616399999999</v>
      </c>
      <c r="X20" s="100">
        <v>7.1675876299999983E-2</v>
      </c>
      <c r="Y20" s="100">
        <v>6.9998616600000008E-2</v>
      </c>
      <c r="Z20" s="100">
        <v>7.2416441799999995E-2</v>
      </c>
      <c r="AA20" s="100">
        <v>1.7919997599999998E-2</v>
      </c>
      <c r="AB20" s="100">
        <v>0.23201093229999997</v>
      </c>
      <c r="AC20" s="100">
        <v>1.027E-2</v>
      </c>
      <c r="AD20" s="100">
        <v>7.1900000000000002E-3</v>
      </c>
      <c r="AE20" s="101"/>
      <c r="AF20" s="100">
        <v>1118.2452289801302</v>
      </c>
      <c r="AG20" s="100">
        <v>1345.0101783999999</v>
      </c>
      <c r="AH20" s="100">
        <v>5514.4201397236802</v>
      </c>
      <c r="AI20" s="100">
        <v>16452.975551066109</v>
      </c>
      <c r="AJ20" s="100">
        <v>1252.1873292</v>
      </c>
      <c r="AK20" s="100" t="s">
        <v>444</v>
      </c>
      <c r="AL20" s="29" t="s">
        <v>49</v>
      </c>
    </row>
    <row r="21" spans="1:38" ht="26.25" customHeight="1" thickBot="1" x14ac:dyDescent="0.3">
      <c r="A21" s="40" t="s">
        <v>53</v>
      </c>
      <c r="B21" s="40" t="s">
        <v>66</v>
      </c>
      <c r="C21" s="41" t="s">
        <v>67</v>
      </c>
      <c r="D21" s="42"/>
      <c r="E21" s="100">
        <v>2.2479083270268001</v>
      </c>
      <c r="F21" s="100">
        <v>0.32769171736000002</v>
      </c>
      <c r="G21" s="100">
        <v>0.42817294130398503</v>
      </c>
      <c r="H21" s="100">
        <v>5.948411E-2</v>
      </c>
      <c r="I21" s="100">
        <v>0.1605738175145538</v>
      </c>
      <c r="J21" s="100">
        <v>0.1659233682386265</v>
      </c>
      <c r="K21" s="100">
        <v>0.1746041137601283</v>
      </c>
      <c r="L21" s="100">
        <v>3.7383800178483084E-2</v>
      </c>
      <c r="M21" s="100">
        <v>2.2469556120048</v>
      </c>
      <c r="N21" s="100">
        <v>0.176922936222912</v>
      </c>
      <c r="O21" s="100">
        <v>1.5892626537693001E-2</v>
      </c>
      <c r="P21" s="100">
        <v>1.4294105969445001E-2</v>
      </c>
      <c r="Q21" s="100">
        <v>1.1189985402230001E-2</v>
      </c>
      <c r="R21" s="100">
        <v>3.6617743340472998E-2</v>
      </c>
      <c r="S21" s="100">
        <v>2.8911113811400001E-2</v>
      </c>
      <c r="T21" s="100">
        <v>4.4053590253366998E-2</v>
      </c>
      <c r="U21" s="100">
        <v>9.7387948399130005E-3</v>
      </c>
      <c r="V21" s="100">
        <v>0.67804083326689601</v>
      </c>
      <c r="W21" s="100">
        <v>0.11177772999999999</v>
      </c>
      <c r="X21" s="100">
        <v>7.6602573800000004E-3</v>
      </c>
      <c r="Y21" s="100">
        <v>1.9369721110000002E-2</v>
      </c>
      <c r="Z21" s="100">
        <v>4.2830370099999999E-3</v>
      </c>
      <c r="AA21" s="100">
        <v>3.51182861E-3</v>
      </c>
      <c r="AB21" s="100">
        <v>3.4824844120000004E-2</v>
      </c>
      <c r="AC21" s="100">
        <v>3.2599999999999999E-3</v>
      </c>
      <c r="AD21" s="100">
        <v>4.0000000000000003E-5</v>
      </c>
      <c r="AE21" s="101"/>
      <c r="AF21" s="100">
        <v>1136.0623817892279</v>
      </c>
      <c r="AG21" s="100">
        <v>1111.44713</v>
      </c>
      <c r="AH21" s="100">
        <v>35779.563521446747</v>
      </c>
      <c r="AI21" s="100">
        <v>2045.8795718817396</v>
      </c>
      <c r="AJ21" s="100" t="s">
        <v>444</v>
      </c>
      <c r="AK21" s="100" t="s">
        <v>444</v>
      </c>
      <c r="AL21" s="29" t="s">
        <v>49</v>
      </c>
    </row>
    <row r="22" spans="1:38" ht="26.25" customHeight="1" thickBot="1" x14ac:dyDescent="0.3">
      <c r="A22" s="40" t="s">
        <v>53</v>
      </c>
      <c r="B22" s="44" t="s">
        <v>68</v>
      </c>
      <c r="C22" s="41" t="s">
        <v>69</v>
      </c>
      <c r="D22" s="42"/>
      <c r="E22" s="100">
        <v>1.43964205379174</v>
      </c>
      <c r="F22" s="100">
        <v>7.0258384909999999E-2</v>
      </c>
      <c r="G22" s="100">
        <v>1.5674997754290001</v>
      </c>
      <c r="H22" s="100">
        <v>1.5215600000000004E-3</v>
      </c>
      <c r="I22" s="100">
        <v>0.1327068707351699</v>
      </c>
      <c r="J22" s="100">
        <v>0.14941304966508809</v>
      </c>
      <c r="K22" s="100">
        <v>0.17185977284773801</v>
      </c>
      <c r="L22" s="100">
        <v>1.974153321151955E-2</v>
      </c>
      <c r="M22" s="100">
        <v>2.68517168231668</v>
      </c>
      <c r="N22" s="100">
        <v>0.15450415357980099</v>
      </c>
      <c r="O22" s="100">
        <v>1.1884146551114999E-2</v>
      </c>
      <c r="P22" s="100">
        <v>1.1528190005161001E-2</v>
      </c>
      <c r="Q22" s="100">
        <v>1.4892352839712998E-2</v>
      </c>
      <c r="R22" s="100">
        <v>2.9937621919472E-2</v>
      </c>
      <c r="S22" s="100">
        <v>3.2443158354802E-2</v>
      </c>
      <c r="T22" s="100">
        <v>0.46379641183060893</v>
      </c>
      <c r="U22" s="100">
        <v>1.4256686791651001E-2</v>
      </c>
      <c r="V22" s="100">
        <v>0.573034867380108</v>
      </c>
      <c r="W22" s="100">
        <v>4.7797292999999998E-2</v>
      </c>
      <c r="X22" s="100">
        <v>8.4900625100000002E-3</v>
      </c>
      <c r="Y22" s="100">
        <v>2.6116178949999999E-2</v>
      </c>
      <c r="Z22" s="100">
        <v>5.2802816500000004E-3</v>
      </c>
      <c r="AA22" s="100">
        <v>4.3308090499999995E-3</v>
      </c>
      <c r="AB22" s="100">
        <v>4.4217332179999999E-2</v>
      </c>
      <c r="AC22" s="100" t="s">
        <v>445</v>
      </c>
      <c r="AD22" s="100" t="s">
        <v>444</v>
      </c>
      <c r="AE22" s="101"/>
      <c r="AF22" s="100">
        <v>3803.4439061899998</v>
      </c>
      <c r="AG22" s="100">
        <v>16837.94353742</v>
      </c>
      <c r="AH22" s="100">
        <v>21192.864538371829</v>
      </c>
      <c r="AI22" s="100">
        <v>5400.3062300000001</v>
      </c>
      <c r="AJ22" s="100">
        <v>4818.7556369800004</v>
      </c>
      <c r="AK22" s="100" t="s">
        <v>444</v>
      </c>
      <c r="AL22" s="29" t="s">
        <v>49</v>
      </c>
    </row>
    <row r="23" spans="1:38" ht="26.25" customHeight="1" thickBot="1" x14ac:dyDescent="0.3">
      <c r="A23" s="40" t="s">
        <v>70</v>
      </c>
      <c r="B23" s="44" t="s">
        <v>391</v>
      </c>
      <c r="C23" s="41" t="s">
        <v>387</v>
      </c>
      <c r="D23" s="83"/>
      <c r="E23" s="100">
        <v>2.2550791370947083</v>
      </c>
      <c r="F23" s="100">
        <v>1.0137863107652603</v>
      </c>
      <c r="G23" s="100">
        <v>3.4409553351539716E-2</v>
      </c>
      <c r="H23" s="100">
        <v>1.1477740304362816E-3</v>
      </c>
      <c r="I23" s="100">
        <v>0.15724243624020723</v>
      </c>
      <c r="J23" s="100">
        <v>0.25642914980314285</v>
      </c>
      <c r="K23" s="100">
        <v>1.0771538900360873</v>
      </c>
      <c r="L23" s="100">
        <v>0.10341748586438546</v>
      </c>
      <c r="M23" s="100">
        <v>4.436571781192205</v>
      </c>
      <c r="N23" s="100">
        <v>2.8678343045498095E-3</v>
      </c>
      <c r="O23" s="100">
        <v>2.7949864650202161E-3</v>
      </c>
      <c r="P23" s="100">
        <v>9.2080999999999999E-4</v>
      </c>
      <c r="Q23" s="100">
        <v>1.2254899999999999E-3</v>
      </c>
      <c r="R23" s="100">
        <v>7.9025341998566617E-3</v>
      </c>
      <c r="S23" s="100">
        <v>0.33844221942167918</v>
      </c>
      <c r="T23" s="100">
        <v>1.0793704292296542E-2</v>
      </c>
      <c r="U23" s="100">
        <v>1.4432622851355452E-3</v>
      </c>
      <c r="V23" s="100">
        <v>0.20557146325428718</v>
      </c>
      <c r="W23" s="100" t="s">
        <v>443</v>
      </c>
      <c r="X23" s="100">
        <v>4.754488448232199E-3</v>
      </c>
      <c r="Y23" s="100">
        <v>7.0735354270927133E-3</v>
      </c>
      <c r="Z23" s="100" t="s">
        <v>443</v>
      </c>
      <c r="AA23" s="100" t="s">
        <v>443</v>
      </c>
      <c r="AB23" s="100">
        <v>1.1828023875324913E-2</v>
      </c>
      <c r="AC23" s="100" t="s">
        <v>444</v>
      </c>
      <c r="AD23" s="100" t="s">
        <v>444</v>
      </c>
      <c r="AE23" s="101"/>
      <c r="AF23" s="100">
        <v>6325.252154758783</v>
      </c>
      <c r="AG23" s="100" t="s">
        <v>444</v>
      </c>
      <c r="AH23" s="100" t="s">
        <v>444</v>
      </c>
      <c r="AI23" s="100">
        <v>6.1283597793506379</v>
      </c>
      <c r="AJ23" s="100" t="s">
        <v>444</v>
      </c>
      <c r="AK23" s="100" t="s">
        <v>444</v>
      </c>
      <c r="AL23" s="29" t="s">
        <v>49</v>
      </c>
    </row>
    <row r="24" spans="1:38" ht="26.25" customHeight="1" thickBot="1" x14ac:dyDescent="0.3">
      <c r="A24" s="45" t="s">
        <v>53</v>
      </c>
      <c r="B24" s="44" t="s">
        <v>71</v>
      </c>
      <c r="C24" s="41" t="s">
        <v>72</v>
      </c>
      <c r="D24" s="42"/>
      <c r="E24" s="100">
        <v>2.5100483288426219</v>
      </c>
      <c r="F24" s="100">
        <v>0.16240348797864754</v>
      </c>
      <c r="G24" s="100">
        <v>0.62069479895907109</v>
      </c>
      <c r="H24" s="100">
        <v>1.4493945190820723E-2</v>
      </c>
      <c r="I24" s="100">
        <v>0.29400757659180204</v>
      </c>
      <c r="J24" s="100">
        <v>0.3089947403194625</v>
      </c>
      <c r="K24" s="100">
        <v>0.33501101793550569</v>
      </c>
      <c r="L24" s="100">
        <v>3.6664482560351069E-2</v>
      </c>
      <c r="M24" s="100">
        <v>1.7885883155896753</v>
      </c>
      <c r="N24" s="100">
        <v>0.13633622154761627</v>
      </c>
      <c r="O24" s="100">
        <v>5.4885138338024199E-2</v>
      </c>
      <c r="P24" s="100">
        <v>1.1020176858856257E-2</v>
      </c>
      <c r="Q24" s="100">
        <v>1.2410327021124944E-2</v>
      </c>
      <c r="R24" s="100">
        <v>9.4469408007704286E-2</v>
      </c>
      <c r="S24" s="100">
        <v>3.7915294572862274E-2</v>
      </c>
      <c r="T24" s="100">
        <v>0.13371561486468303</v>
      </c>
      <c r="U24" s="100">
        <v>3.0289997927729143E-2</v>
      </c>
      <c r="V24" s="100">
        <v>1.9929139512662677</v>
      </c>
      <c r="W24" s="100">
        <v>0.20881506488597923</v>
      </c>
      <c r="X24" s="100">
        <v>1.2228703527632034E-2</v>
      </c>
      <c r="Y24" s="100">
        <v>2.986208524065128E-2</v>
      </c>
      <c r="Z24" s="100">
        <v>6.7623507860677919E-3</v>
      </c>
      <c r="AA24" s="100">
        <v>5.531093138473827E-3</v>
      </c>
      <c r="AB24" s="100">
        <v>5.4384232672824939E-2</v>
      </c>
      <c r="AC24" s="100">
        <v>4.9899999999999996E-3</v>
      </c>
      <c r="AD24" s="100">
        <v>6.0000000000000002E-5</v>
      </c>
      <c r="AE24" s="101"/>
      <c r="AF24" s="100">
        <v>4551.2869803786807</v>
      </c>
      <c r="AG24" s="100">
        <v>126.11</v>
      </c>
      <c r="AH24" s="100">
        <v>18345.144900291936</v>
      </c>
      <c r="AI24" s="100">
        <v>3846.1395649039987</v>
      </c>
      <c r="AJ24" s="100">
        <v>182.95</v>
      </c>
      <c r="AK24" s="100" t="s">
        <v>444</v>
      </c>
      <c r="AL24" s="29" t="s">
        <v>49</v>
      </c>
    </row>
    <row r="25" spans="1:38" ht="26.25" customHeight="1" thickBot="1" x14ac:dyDescent="0.3">
      <c r="A25" s="40" t="s">
        <v>73</v>
      </c>
      <c r="B25" s="44" t="s">
        <v>74</v>
      </c>
      <c r="C25" s="46" t="s">
        <v>75</v>
      </c>
      <c r="D25" s="42"/>
      <c r="E25" s="100">
        <v>1.704431812235</v>
      </c>
      <c r="F25" s="100">
        <v>0.132177251809</v>
      </c>
      <c r="G25" s="100">
        <v>0.100970926226</v>
      </c>
      <c r="H25" s="100" t="s">
        <v>443</v>
      </c>
      <c r="I25" s="100">
        <v>1.1950538074000001E-2</v>
      </c>
      <c r="J25" s="100">
        <v>1.5462004176064411E-2</v>
      </c>
      <c r="K25" s="100">
        <v>2.36554250808814E-2</v>
      </c>
      <c r="L25" s="100">
        <v>8.1952510553316808E-3</v>
      </c>
      <c r="M25" s="100">
        <v>1.1879704279000001</v>
      </c>
      <c r="N25" s="100">
        <v>1.6840000000000001E-5</v>
      </c>
      <c r="O25" s="100">
        <v>1.3999999999999999E-6</v>
      </c>
      <c r="P25" s="100">
        <v>1.684E-4</v>
      </c>
      <c r="Q25" s="100">
        <v>2.8100000000000002E-6</v>
      </c>
      <c r="R25" s="100">
        <v>2.8066000000000001E-4</v>
      </c>
      <c r="S25" s="100">
        <v>1.8243E-4</v>
      </c>
      <c r="T25" s="100">
        <v>7.0200000000000006E-6</v>
      </c>
      <c r="U25" s="100">
        <v>2.8100000000000002E-6</v>
      </c>
      <c r="V25" s="100">
        <v>5.8938999999999997E-4</v>
      </c>
      <c r="W25" s="100" t="s">
        <v>443</v>
      </c>
      <c r="X25" s="100">
        <v>5.5936039999999997E-5</v>
      </c>
      <c r="Y25" s="100">
        <v>5.5936039999999997E-5</v>
      </c>
      <c r="Z25" s="100">
        <v>5.5936039999999997E-5</v>
      </c>
      <c r="AA25" s="100">
        <v>5.5936039999999997E-5</v>
      </c>
      <c r="AB25" s="100">
        <v>2.2374415999999999E-4</v>
      </c>
      <c r="AC25" s="100" t="s">
        <v>444</v>
      </c>
      <c r="AD25" s="100" t="s">
        <v>444</v>
      </c>
      <c r="AE25" s="101"/>
      <c r="AF25" s="100">
        <v>47004.916025396953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1.5356551215E-2</v>
      </c>
      <c r="F26" s="100">
        <v>2.0193047562999999E-2</v>
      </c>
      <c r="G26" s="100">
        <v>1.2939722570000001E-3</v>
      </c>
      <c r="H26" s="100" t="s">
        <v>443</v>
      </c>
      <c r="I26" s="100">
        <v>1.80466558E-4</v>
      </c>
      <c r="J26" s="100">
        <v>1.80466558E-4</v>
      </c>
      <c r="K26" s="100">
        <v>1.80466558E-4</v>
      </c>
      <c r="L26" s="100">
        <v>1.2375491791614501E-4</v>
      </c>
      <c r="M26" s="100">
        <v>0.87595122764999989</v>
      </c>
      <c r="N26" s="100">
        <v>0.26422881999999998</v>
      </c>
      <c r="O26" s="100">
        <v>3.8299999999999998E-6</v>
      </c>
      <c r="P26" s="100">
        <v>5.5399999999999995E-6</v>
      </c>
      <c r="Q26" s="100">
        <v>1.3999999999999998E-7</v>
      </c>
      <c r="R26" s="100">
        <v>9.7599999999999997E-6</v>
      </c>
      <c r="S26" s="100">
        <v>1.7479999999999999E-5</v>
      </c>
      <c r="T26" s="100">
        <v>4.6800000000000001E-6</v>
      </c>
      <c r="U26" s="100">
        <v>1.1000000000000001E-7</v>
      </c>
      <c r="V26" s="100">
        <v>7.7068999999999998E-4</v>
      </c>
      <c r="W26" s="100" t="s">
        <v>443</v>
      </c>
      <c r="X26" s="100">
        <v>8.4769400000000012E-6</v>
      </c>
      <c r="Y26" s="100">
        <v>8.4769400000000012E-6</v>
      </c>
      <c r="Z26" s="100">
        <v>8.4769400000000012E-6</v>
      </c>
      <c r="AA26" s="100">
        <v>8.4769400000000012E-6</v>
      </c>
      <c r="AB26" s="100">
        <v>3.3907760000000005E-5</v>
      </c>
      <c r="AC26" s="100" t="s">
        <v>444</v>
      </c>
      <c r="AD26" s="100" t="s">
        <v>444</v>
      </c>
      <c r="AE26" s="101"/>
      <c r="AF26" s="100">
        <v>161.36282635319148</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46.977226884782951</v>
      </c>
      <c r="F27" s="100">
        <v>4.0398085269771791</v>
      </c>
      <c r="G27" s="100">
        <v>6.5930804871575932E-2</v>
      </c>
      <c r="H27" s="100">
        <v>0.81209253622105471</v>
      </c>
      <c r="I27" s="100">
        <v>1.240245134703486</v>
      </c>
      <c r="J27" s="100">
        <v>1.240245134703486</v>
      </c>
      <c r="K27" s="100">
        <v>1.240245134703486</v>
      </c>
      <c r="L27" s="100">
        <v>1.0345282094814157</v>
      </c>
      <c r="M27" s="100">
        <v>36.667504593856883</v>
      </c>
      <c r="N27" s="100">
        <v>3.8054460307239604E-3</v>
      </c>
      <c r="O27" s="100">
        <v>4.3008983070954904E-4</v>
      </c>
      <c r="P27" s="100">
        <v>3.0106638418601894E-2</v>
      </c>
      <c r="Q27" s="100">
        <v>7.3631659232621584E-4</v>
      </c>
      <c r="R27" s="100">
        <v>3.8805201081894919E-2</v>
      </c>
      <c r="S27" s="100">
        <v>2.6363299056891117E-2</v>
      </c>
      <c r="T27" s="100">
        <v>3.5783053592314327E-3</v>
      </c>
      <c r="U27" s="100">
        <v>6.1245352323333329E-4</v>
      </c>
      <c r="V27" s="100">
        <v>0.10652574210921353</v>
      </c>
      <c r="W27" s="100">
        <v>2.0623442000000001</v>
      </c>
      <c r="X27" s="100">
        <v>0.12125780677010001</v>
      </c>
      <c r="Y27" s="100">
        <v>0.1359992129632</v>
      </c>
      <c r="Z27" s="100">
        <v>0.1061621364168</v>
      </c>
      <c r="AA27" s="100">
        <v>0.11490195649529999</v>
      </c>
      <c r="AB27" s="100">
        <v>0.4783211126454</v>
      </c>
      <c r="AC27" s="100">
        <v>2.0623446E-3</v>
      </c>
      <c r="AD27" s="100">
        <v>4.1268819999999999E-4</v>
      </c>
      <c r="AE27" s="101"/>
      <c r="AF27" s="100">
        <v>204887.06219270598</v>
      </c>
      <c r="AG27" s="100" t="s">
        <v>444</v>
      </c>
      <c r="AH27" s="100">
        <v>93.688762672100012</v>
      </c>
      <c r="AI27" s="100">
        <v>6269.6153242596001</v>
      </c>
      <c r="AJ27" s="100">
        <v>65.8250279855</v>
      </c>
      <c r="AK27" s="100" t="s">
        <v>444</v>
      </c>
      <c r="AL27" s="29" t="s">
        <v>49</v>
      </c>
    </row>
    <row r="28" spans="1:38" ht="26.25" customHeight="1" thickBot="1" x14ac:dyDescent="0.3">
      <c r="A28" s="40" t="s">
        <v>78</v>
      </c>
      <c r="B28" s="40" t="s">
        <v>81</v>
      </c>
      <c r="C28" s="41" t="s">
        <v>82</v>
      </c>
      <c r="D28" s="42"/>
      <c r="E28" s="100">
        <v>15.110176545182259</v>
      </c>
      <c r="F28" s="100">
        <v>0.78175425721458525</v>
      </c>
      <c r="G28" s="100">
        <v>1.4795877658382802E-2</v>
      </c>
      <c r="H28" s="100">
        <v>2.8346038787536602E-2</v>
      </c>
      <c r="I28" s="100">
        <v>0.44842368232716934</v>
      </c>
      <c r="J28" s="100">
        <v>0.44842368232716934</v>
      </c>
      <c r="K28" s="100">
        <v>0.44842368232716934</v>
      </c>
      <c r="L28" s="100">
        <v>0.37100272534015322</v>
      </c>
      <c r="M28" s="100">
        <v>4.6902480512918947</v>
      </c>
      <c r="N28" s="100">
        <v>5.1268029615196792E-4</v>
      </c>
      <c r="O28" s="100">
        <v>5.2307609002701932E-5</v>
      </c>
      <c r="P28" s="100">
        <v>5.2197379956910516E-3</v>
      </c>
      <c r="Q28" s="100">
        <v>1.0201626953664106E-4</v>
      </c>
      <c r="R28" s="100">
        <v>8.1723848046120241E-3</v>
      </c>
      <c r="S28" s="100">
        <v>5.4874598565244227E-3</v>
      </c>
      <c r="T28" s="100">
        <v>2.4821466304225036E-4</v>
      </c>
      <c r="U28" s="100">
        <v>9.9417321067878244E-5</v>
      </c>
      <c r="V28" s="100">
        <v>1.7817149338155192E-2</v>
      </c>
      <c r="W28" s="100">
        <v>0.4058737</v>
      </c>
      <c r="X28" s="100">
        <v>2.0766127320100001E-2</v>
      </c>
      <c r="Y28" s="100">
        <v>2.32786312456E-2</v>
      </c>
      <c r="Z28" s="100">
        <v>1.8251390848200003E-2</v>
      </c>
      <c r="AA28" s="100">
        <v>1.9371477498E-2</v>
      </c>
      <c r="AB28" s="100">
        <v>8.1667626911899993E-2</v>
      </c>
      <c r="AC28" s="100">
        <v>4.0587339999999998E-4</v>
      </c>
      <c r="AD28" s="100">
        <v>8.1600600000000006E-5</v>
      </c>
      <c r="AE28" s="101"/>
      <c r="AF28" s="100">
        <v>39916.618739003301</v>
      </c>
      <c r="AG28" s="100" t="s">
        <v>444</v>
      </c>
      <c r="AH28" s="100" t="s">
        <v>445</v>
      </c>
      <c r="AI28" s="100">
        <v>1254.4691325959</v>
      </c>
      <c r="AJ28" s="100" t="s">
        <v>444</v>
      </c>
      <c r="AK28" s="100" t="s">
        <v>444</v>
      </c>
      <c r="AL28" s="29" t="s">
        <v>49</v>
      </c>
    </row>
    <row r="29" spans="1:38" ht="26.25" customHeight="1" thickBot="1" x14ac:dyDescent="0.3">
      <c r="A29" s="40" t="s">
        <v>78</v>
      </c>
      <c r="B29" s="40" t="s">
        <v>83</v>
      </c>
      <c r="C29" s="41" t="s">
        <v>84</v>
      </c>
      <c r="D29" s="42"/>
      <c r="E29" s="100">
        <v>34.733218262778244</v>
      </c>
      <c r="F29" s="100">
        <v>0.850005308219143</v>
      </c>
      <c r="G29" s="100">
        <v>3.8099048418468562E-2</v>
      </c>
      <c r="H29" s="100">
        <v>8.0144241082527545E-2</v>
      </c>
      <c r="I29" s="100">
        <v>0.52578008683193211</v>
      </c>
      <c r="J29" s="100">
        <v>0.52578008683193211</v>
      </c>
      <c r="K29" s="100">
        <v>0.52578008683193211</v>
      </c>
      <c r="L29" s="100">
        <v>0.36628596333388708</v>
      </c>
      <c r="M29" s="100">
        <v>11.744841700454421</v>
      </c>
      <c r="N29" s="100">
        <v>1.2295280492974697E-3</v>
      </c>
      <c r="O29" s="100">
        <v>1.2295429777710716E-4</v>
      </c>
      <c r="P29" s="100">
        <v>1.3032689049573304E-2</v>
      </c>
      <c r="Q29" s="100">
        <v>2.4590486343581386E-4</v>
      </c>
      <c r="R29" s="100">
        <v>2.0901196825311302E-2</v>
      </c>
      <c r="S29" s="100">
        <v>1.4016106968922939E-2</v>
      </c>
      <c r="T29" s="100">
        <v>4.9187317288443473E-4</v>
      </c>
      <c r="U29" s="100">
        <v>2.4590113131741346E-4</v>
      </c>
      <c r="V29" s="100">
        <v>4.4262091673582402E-2</v>
      </c>
      <c r="W29" s="100">
        <v>0.35259549999999995</v>
      </c>
      <c r="X29" s="100">
        <v>9.0675834419999997E-3</v>
      </c>
      <c r="Y29" s="100">
        <v>5.4909255292300001E-2</v>
      </c>
      <c r="Z29" s="100">
        <v>6.135731462909999E-2</v>
      </c>
      <c r="AA29" s="100">
        <v>1.4105129801200001E-2</v>
      </c>
      <c r="AB29" s="100">
        <v>0.1394392831646</v>
      </c>
      <c r="AC29" s="100">
        <v>2.0843880000000003E-4</v>
      </c>
      <c r="AD29" s="100">
        <v>4.2324599999999998E-5</v>
      </c>
      <c r="AE29" s="101"/>
      <c r="AF29" s="100">
        <v>101332.8832115188</v>
      </c>
      <c r="AG29" s="100" t="s">
        <v>444</v>
      </c>
      <c r="AH29" s="100" t="s">
        <v>444</v>
      </c>
      <c r="AI29" s="100">
        <v>3191.4317245896996</v>
      </c>
      <c r="AJ29" s="100">
        <v>14.290365591</v>
      </c>
      <c r="AK29" s="100" t="s">
        <v>444</v>
      </c>
      <c r="AL29" s="29" t="s">
        <v>49</v>
      </c>
    </row>
    <row r="30" spans="1:38" ht="26.25" customHeight="1" thickBot="1" x14ac:dyDescent="0.3">
      <c r="A30" s="40" t="s">
        <v>78</v>
      </c>
      <c r="B30" s="40" t="s">
        <v>85</v>
      </c>
      <c r="C30" s="41" t="s">
        <v>86</v>
      </c>
      <c r="D30" s="42"/>
      <c r="E30" s="100">
        <v>0.35174661023969223</v>
      </c>
      <c r="F30" s="100">
        <v>1.6701617543208098</v>
      </c>
      <c r="G30" s="100">
        <v>4.2579074270209069E-4</v>
      </c>
      <c r="H30" s="100">
        <v>3.0288351370005334E-3</v>
      </c>
      <c r="I30" s="100">
        <v>2.8207229655959364E-2</v>
      </c>
      <c r="J30" s="100">
        <v>2.8207229655959364E-2</v>
      </c>
      <c r="K30" s="100">
        <v>2.8207229655959364E-2</v>
      </c>
      <c r="L30" s="100">
        <v>5.0721346652176837E-3</v>
      </c>
      <c r="M30" s="100">
        <v>9.5373480741276122</v>
      </c>
      <c r="N30" s="100">
        <v>9.8514546947428929E-5</v>
      </c>
      <c r="O30" s="100">
        <v>1.2300972209384278E-3</v>
      </c>
      <c r="P30" s="100">
        <v>4.8741835019844586E-4</v>
      </c>
      <c r="Q30" s="100">
        <v>1.6807529317187788E-5</v>
      </c>
      <c r="R30" s="100">
        <v>5.4851358057394104E-3</v>
      </c>
      <c r="S30" s="100">
        <v>0.20821222975647902</v>
      </c>
      <c r="T30" s="100">
        <v>8.6530841068798124E-3</v>
      </c>
      <c r="U30" s="100">
        <v>1.2247512025112628E-3</v>
      </c>
      <c r="V30" s="100">
        <v>0.12218770302037638</v>
      </c>
      <c r="W30" s="100">
        <v>2.2801799999999997E-2</v>
      </c>
      <c r="X30" s="100">
        <v>4.6721310469999999E-4</v>
      </c>
      <c r="Y30" s="100">
        <v>5.8697066059999997E-4</v>
      </c>
      <c r="Z30" s="100">
        <v>3.6336937550000001E-4</v>
      </c>
      <c r="AA30" s="100">
        <v>6.4972004070000002E-4</v>
      </c>
      <c r="AB30" s="100">
        <v>2.0672731815E-3</v>
      </c>
      <c r="AC30" s="100">
        <v>2.2801700000000002E-5</v>
      </c>
      <c r="AD30" s="100">
        <v>9.1078999999999997E-6</v>
      </c>
      <c r="AE30" s="101"/>
      <c r="AF30" s="100">
        <v>2346.6729541149998</v>
      </c>
      <c r="AG30" s="100" t="s">
        <v>444</v>
      </c>
      <c r="AH30" s="100" t="s">
        <v>444</v>
      </c>
      <c r="AI30" s="100">
        <v>69.58849091319999</v>
      </c>
      <c r="AJ30" s="100" t="s">
        <v>444</v>
      </c>
      <c r="AK30" s="100" t="s">
        <v>444</v>
      </c>
      <c r="AL30" s="29" t="s">
        <v>49</v>
      </c>
    </row>
    <row r="31" spans="1:38" ht="26.25" customHeight="1" thickBot="1" x14ac:dyDescent="0.3">
      <c r="A31" s="40" t="s">
        <v>78</v>
      </c>
      <c r="B31" s="40" t="s">
        <v>87</v>
      </c>
      <c r="C31" s="41" t="s">
        <v>88</v>
      </c>
      <c r="D31" s="42"/>
      <c r="E31" s="100" t="s">
        <v>444</v>
      </c>
      <c r="F31" s="100">
        <v>2.7889592547865205</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125.61157035299999</v>
      </c>
      <c r="AG31" s="100" t="s">
        <v>444</v>
      </c>
      <c r="AH31" s="100" t="s">
        <v>444</v>
      </c>
      <c r="AI31" s="100">
        <v>3.7248989501000001</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1.3589225945716878</v>
      </c>
      <c r="J32" s="100">
        <v>2.5730773899313943</v>
      </c>
      <c r="K32" s="100">
        <v>3.3422461015494536</v>
      </c>
      <c r="L32" s="100">
        <v>0.32177180456254351</v>
      </c>
      <c r="M32" s="100" t="s">
        <v>444</v>
      </c>
      <c r="N32" s="100">
        <v>9.3970102670152311</v>
      </c>
      <c r="O32" s="100">
        <v>4.215280984394168E-2</v>
      </c>
      <c r="P32" s="100" t="s">
        <v>443</v>
      </c>
      <c r="Q32" s="100">
        <v>0.1078699660738085</v>
      </c>
      <c r="R32" s="100">
        <v>3.4966808155662017</v>
      </c>
      <c r="S32" s="100">
        <v>76.684226968747993</v>
      </c>
      <c r="T32" s="100">
        <v>0.54380816497951812</v>
      </c>
      <c r="U32" s="100">
        <v>6.6844922030989185E-2</v>
      </c>
      <c r="V32" s="100">
        <v>26.701837317392698</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111367.10392593668</v>
      </c>
      <c r="AL32" s="29" t="s">
        <v>411</v>
      </c>
    </row>
    <row r="33" spans="1:38" ht="26.25" customHeight="1" thickBot="1" x14ac:dyDescent="0.3">
      <c r="A33" s="40" t="s">
        <v>78</v>
      </c>
      <c r="B33" s="40" t="s">
        <v>91</v>
      </c>
      <c r="C33" s="41" t="s">
        <v>92</v>
      </c>
      <c r="D33" s="42"/>
      <c r="E33" s="100" t="s">
        <v>444</v>
      </c>
      <c r="F33" s="100" t="s">
        <v>444</v>
      </c>
      <c r="G33" s="100" t="s">
        <v>444</v>
      </c>
      <c r="H33" s="100" t="s">
        <v>444</v>
      </c>
      <c r="I33" s="100">
        <v>0.61304079925058064</v>
      </c>
      <c r="J33" s="100">
        <v>1.1352607393529266</v>
      </c>
      <c r="K33" s="100">
        <v>2.2705214787058532</v>
      </c>
      <c r="L33" s="100">
        <v>2.4067527674282049E-2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111367.10392593668</v>
      </c>
      <c r="AL33" s="29" t="s">
        <v>411</v>
      </c>
    </row>
    <row r="34" spans="1:38" ht="26.25" customHeight="1" thickBot="1" x14ac:dyDescent="0.3">
      <c r="A34" s="40" t="s">
        <v>70</v>
      </c>
      <c r="B34" s="40" t="s">
        <v>93</v>
      </c>
      <c r="C34" s="41" t="s">
        <v>94</v>
      </c>
      <c r="D34" s="42"/>
      <c r="E34" s="100">
        <v>1.0451415226326537</v>
      </c>
      <c r="F34" s="100">
        <v>5.9271938661412414E-2</v>
      </c>
      <c r="G34" s="100">
        <v>7.7256003185286141E-3</v>
      </c>
      <c r="H34" s="100">
        <v>2.1449154779302424E-4</v>
      </c>
      <c r="I34" s="100">
        <v>0.22194393826223696</v>
      </c>
      <c r="J34" s="100">
        <v>0.34267744741656953</v>
      </c>
      <c r="K34" s="100">
        <v>0.79639004565127081</v>
      </c>
      <c r="L34" s="100">
        <v>1.2879842931774625E-2</v>
      </c>
      <c r="M34" s="100">
        <v>0.30111913460294321</v>
      </c>
      <c r="N34" s="100">
        <v>0.13716307666666699</v>
      </c>
      <c r="O34" s="100">
        <v>2.2523780813358678E-4</v>
      </c>
      <c r="P34" s="100">
        <v>1.6588E-4</v>
      </c>
      <c r="Q34" s="100">
        <v>2.2076000000000002E-4</v>
      </c>
      <c r="R34" s="100">
        <v>1.1261453126582039E-3</v>
      </c>
      <c r="S34" s="100">
        <v>3.0224333009190394</v>
      </c>
      <c r="T34" s="100">
        <v>1.5766009999205121E-3</v>
      </c>
      <c r="U34" s="100">
        <v>2.2523780813358678E-4</v>
      </c>
      <c r="V34" s="100">
        <v>2.2522925253164076E-2</v>
      </c>
      <c r="W34" s="100">
        <v>0.17598240000000001</v>
      </c>
      <c r="X34" s="100">
        <v>8.9628022539589515E-4</v>
      </c>
      <c r="Y34" s="100">
        <v>9.6786448265820369E-4</v>
      </c>
      <c r="Z34" s="100">
        <v>3.8812798000000003E-4</v>
      </c>
      <c r="AA34" s="100">
        <v>2.256551E-5</v>
      </c>
      <c r="AB34" s="100">
        <v>2.2748374380540991E-3</v>
      </c>
      <c r="AC34" s="100" t="s">
        <v>444</v>
      </c>
      <c r="AD34" s="100" t="s">
        <v>444</v>
      </c>
      <c r="AE34" s="101"/>
      <c r="AF34" s="100">
        <v>937.31394058350406</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2.7764424507124339</v>
      </c>
      <c r="F35" s="100">
        <v>9.8550832387809498E-2</v>
      </c>
      <c r="G35" s="100">
        <v>9.8754505898824618E-2</v>
      </c>
      <c r="H35" s="100">
        <v>4.8774431707331652E-4</v>
      </c>
      <c r="I35" s="100">
        <v>6.7196501327038555E-2</v>
      </c>
      <c r="J35" s="100">
        <v>7.0929640300567032E-2</v>
      </c>
      <c r="K35" s="100">
        <v>7.4662779260938478E-2</v>
      </c>
      <c r="L35" s="100">
        <v>2.4336931592784744E-2</v>
      </c>
      <c r="M35" s="100">
        <v>0.58056871736729132</v>
      </c>
      <c r="N35" s="100">
        <v>5.0669550662488707E-3</v>
      </c>
      <c r="O35" s="100">
        <v>5.1961890285435E-4</v>
      </c>
      <c r="P35" s="100">
        <v>2.4300924934300798E-3</v>
      </c>
      <c r="Q35" s="100">
        <v>3.0504015486740505E-3</v>
      </c>
      <c r="R35" s="100" t="s">
        <v>443</v>
      </c>
      <c r="S35" s="100">
        <v>3.0504015486740501E-3</v>
      </c>
      <c r="T35" s="100">
        <v>4.2135249261777606E-2</v>
      </c>
      <c r="U35" s="100">
        <v>1.0133913808136059E-2</v>
      </c>
      <c r="V35" s="100">
        <v>2.5205550226291697E-2</v>
      </c>
      <c r="W35" s="100" t="s">
        <v>443</v>
      </c>
      <c r="X35" s="100">
        <v>1.6898292870679299E-3</v>
      </c>
      <c r="Y35" s="100">
        <v>1.6862706858533601E-3</v>
      </c>
      <c r="Z35" s="100">
        <v>6.4375446168781999E-4</v>
      </c>
      <c r="AA35" s="100" t="s">
        <v>443</v>
      </c>
      <c r="AB35" s="100">
        <v>4.0198557077513603E-3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4.0023043311661297</v>
      </c>
      <c r="F36" s="100">
        <v>0.13687897986294306</v>
      </c>
      <c r="G36" s="100">
        <v>3.1938201277905594E-2</v>
      </c>
      <c r="H36" s="100">
        <v>7.415412457207007E-4</v>
      </c>
      <c r="I36" s="100">
        <v>0.1006427400286443</v>
      </c>
      <c r="J36" s="100">
        <v>0.10749796171350674</v>
      </c>
      <c r="K36" s="100">
        <v>0.11196743404707074</v>
      </c>
      <c r="L36" s="100">
        <v>3.5111073109873776E-2</v>
      </c>
      <c r="M36" s="100">
        <v>0.62341886427040949</v>
      </c>
      <c r="N36" s="100">
        <v>1.0746058391629889E-2</v>
      </c>
      <c r="O36" s="100">
        <v>8.2665271421556179E-4</v>
      </c>
      <c r="P36" s="100">
        <v>2.8918920189566835E-3</v>
      </c>
      <c r="Q36" s="100">
        <v>3.8537485490692824E-3</v>
      </c>
      <c r="R36" s="100">
        <v>4.1332212314045243E-3</v>
      </c>
      <c r="S36" s="100">
        <v>6.1535282166894648E-2</v>
      </c>
      <c r="T36" s="100">
        <v>8.2664475849178493E-2</v>
      </c>
      <c r="U36" s="100">
        <v>8.2664425869826488E-3</v>
      </c>
      <c r="V36" s="100">
        <v>9.9197337463884899E-2</v>
      </c>
      <c r="W36" s="100">
        <v>4.901776744389004E-2</v>
      </c>
      <c r="X36" s="100">
        <v>6.8937156315482002E-4</v>
      </c>
      <c r="Y36" s="100">
        <v>6.0055891263713997E-4</v>
      </c>
      <c r="Z36" s="100">
        <v>2.5629103426967002E-4</v>
      </c>
      <c r="AA36" s="100">
        <v>1.476149057977E-5</v>
      </c>
      <c r="AB36" s="100">
        <v>1.5621382276494369E-3</v>
      </c>
      <c r="AC36" s="100">
        <v>1.2001586155625655E-3</v>
      </c>
      <c r="AD36" s="100">
        <v>5.7433344954693972E-4</v>
      </c>
      <c r="AE36" s="101"/>
      <c r="AF36" s="100">
        <v>5631.7394622460533</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0.15116713000000001</v>
      </c>
      <c r="F37" s="100">
        <v>2.0414406689999998E-2</v>
      </c>
      <c r="G37" s="100">
        <v>6.3700000000000003E-5</v>
      </c>
      <c r="H37" s="100" t="s">
        <v>443</v>
      </c>
      <c r="I37" s="100">
        <v>6.0626129999999997E-4</v>
      </c>
      <c r="J37" s="100">
        <v>6.0911129999999996E-4</v>
      </c>
      <c r="K37" s="100">
        <v>6.0911129999999996E-4</v>
      </c>
      <c r="L37" s="100">
        <v>4.3137090999999999E-5</v>
      </c>
      <c r="M37" s="100">
        <v>5.5673506999999997E-2</v>
      </c>
      <c r="N37" s="100">
        <v>6.6195050000000002E-6</v>
      </c>
      <c r="O37" s="100">
        <v>1.8021674999999999E-6</v>
      </c>
      <c r="P37" s="100">
        <v>1.1217099999999999E-4</v>
      </c>
      <c r="Q37" s="100">
        <v>8.2711899999999997E-5</v>
      </c>
      <c r="R37" s="100">
        <v>3.2544292000000002E-6</v>
      </c>
      <c r="S37" s="100">
        <v>3.4230429200000004E-6</v>
      </c>
      <c r="T37" s="100">
        <v>3.1062616999999998E-6</v>
      </c>
      <c r="U37" s="100">
        <v>1.9956404000000002E-5</v>
      </c>
      <c r="V37" s="100">
        <v>7.2380504999999996E-5</v>
      </c>
      <c r="W37" s="100">
        <v>4.9440000000000001E-5</v>
      </c>
      <c r="X37" s="100">
        <v>6.8459999999999992E-8</v>
      </c>
      <c r="Y37" s="100">
        <v>2.7572999999999999E-7</v>
      </c>
      <c r="Z37" s="100">
        <v>1.0459E-7</v>
      </c>
      <c r="AA37" s="100">
        <v>1.0269E-7</v>
      </c>
      <c r="AB37" s="100">
        <v>5.5145999999999999E-7</v>
      </c>
      <c r="AC37" s="100" t="s">
        <v>444</v>
      </c>
      <c r="AD37" s="100" t="s">
        <v>444</v>
      </c>
      <c r="AE37" s="101"/>
      <c r="AF37" s="100" t="s">
        <v>444</v>
      </c>
      <c r="AG37" s="100" t="s">
        <v>444</v>
      </c>
      <c r="AH37" s="100">
        <v>1823.347860962567</v>
      </c>
      <c r="AI37" s="100" t="s">
        <v>444</v>
      </c>
      <c r="AJ37" s="100" t="s">
        <v>444</v>
      </c>
      <c r="AK37" s="100" t="s">
        <v>444</v>
      </c>
      <c r="AL37" s="29" t="s">
        <v>49</v>
      </c>
    </row>
    <row r="38" spans="1:38" ht="26.25" customHeight="1" thickBot="1" x14ac:dyDescent="0.3">
      <c r="A38" s="40" t="s">
        <v>70</v>
      </c>
      <c r="B38" s="40" t="s">
        <v>101</v>
      </c>
      <c r="C38" s="41" t="s">
        <v>102</v>
      </c>
      <c r="D38" s="47"/>
      <c r="E38" s="100">
        <v>1.2238990749391316</v>
      </c>
      <c r="F38" s="100">
        <v>0.10055093146467524</v>
      </c>
      <c r="G38" s="100">
        <v>1.2885482730838301E-3</v>
      </c>
      <c r="H38" s="100">
        <v>6.6588572875410509E-4</v>
      </c>
      <c r="I38" s="100">
        <v>4.9988120143146061E-2</v>
      </c>
      <c r="J38" s="100">
        <v>5.9370499505181681E-2</v>
      </c>
      <c r="K38" s="100">
        <v>0.1008413066159965</v>
      </c>
      <c r="L38" s="100">
        <v>3.3309349179116793E-2</v>
      </c>
      <c r="M38" s="100">
        <v>0.750565850417656</v>
      </c>
      <c r="N38" s="100">
        <v>3.6845035252936888E-6</v>
      </c>
      <c r="O38" s="100">
        <v>1.2156763291161009E-3</v>
      </c>
      <c r="P38" s="100" t="s">
        <v>443</v>
      </c>
      <c r="Q38" s="100" t="s">
        <v>443</v>
      </c>
      <c r="R38" s="100">
        <v>5.0494781940418577E-3</v>
      </c>
      <c r="S38" s="100">
        <v>0.16604329931351453</v>
      </c>
      <c r="T38" s="100">
        <v>6.2803588283135182E-3</v>
      </c>
      <c r="U38" s="100">
        <v>8.3239900540281746E-4</v>
      </c>
      <c r="V38" s="100">
        <v>9.9768493268622707E-2</v>
      </c>
      <c r="W38" s="100" t="s">
        <v>443</v>
      </c>
      <c r="X38" s="100">
        <v>2.4912231584849104E-3</v>
      </c>
      <c r="Y38" s="100">
        <v>4.0127361019695554E-3</v>
      </c>
      <c r="Z38" s="100" t="s">
        <v>443</v>
      </c>
      <c r="AA38" s="100" t="s">
        <v>443</v>
      </c>
      <c r="AB38" s="100">
        <v>6.5039592704544645E-3</v>
      </c>
      <c r="AC38" s="100" t="s">
        <v>444</v>
      </c>
      <c r="AD38" s="100" t="s">
        <v>444</v>
      </c>
      <c r="AE38" s="101"/>
      <c r="AF38" s="100">
        <v>3556.4209344562355</v>
      </c>
      <c r="AG38" s="100" t="s">
        <v>444</v>
      </c>
      <c r="AH38" s="100" t="s">
        <v>444</v>
      </c>
      <c r="AI38" s="100">
        <v>0.2016221868126965</v>
      </c>
      <c r="AJ38" s="100" t="s">
        <v>444</v>
      </c>
      <c r="AK38" s="100" t="s">
        <v>444</v>
      </c>
      <c r="AL38" s="29" t="s">
        <v>49</v>
      </c>
    </row>
    <row r="39" spans="1:38" ht="26.25" customHeight="1" thickBot="1" x14ac:dyDescent="0.3">
      <c r="A39" s="40" t="s">
        <v>103</v>
      </c>
      <c r="B39" s="40" t="s">
        <v>104</v>
      </c>
      <c r="C39" s="41" t="s">
        <v>388</v>
      </c>
      <c r="D39" s="42"/>
      <c r="E39" s="100">
        <v>3.5932639918485938</v>
      </c>
      <c r="F39" s="100">
        <v>0.8786140203898366</v>
      </c>
      <c r="G39" s="100">
        <v>0.98382581599228969</v>
      </c>
      <c r="H39" s="100">
        <v>3.6796193053749225E-2</v>
      </c>
      <c r="I39" s="100">
        <v>0.15635895284826123</v>
      </c>
      <c r="J39" s="100">
        <v>0.16310493612657972</v>
      </c>
      <c r="K39" s="100">
        <v>0.16510318147257974</v>
      </c>
      <c r="L39" s="100">
        <v>4.30905456464582E-2</v>
      </c>
      <c r="M39" s="100">
        <v>2.907808453937073</v>
      </c>
      <c r="N39" s="100">
        <v>7.5689623332649392E-2</v>
      </c>
      <c r="O39" s="100">
        <v>1.1895385016965684E-2</v>
      </c>
      <c r="P39" s="100">
        <v>1.915528608807536E-2</v>
      </c>
      <c r="Q39" s="100">
        <v>5.5213552068034195E-2</v>
      </c>
      <c r="R39" s="100">
        <v>8.0872983383511204E-2</v>
      </c>
      <c r="S39" s="100">
        <v>5.6422720616375203E-2</v>
      </c>
      <c r="T39" s="100">
        <v>0.28709144213783316</v>
      </c>
      <c r="U39" s="100">
        <v>4.0644803851610156E-3</v>
      </c>
      <c r="V39" s="100">
        <v>0.37999152846064066</v>
      </c>
      <c r="W39" s="100">
        <v>0.26201878308873716</v>
      </c>
      <c r="X39" s="100">
        <v>0.13254752074482945</v>
      </c>
      <c r="Y39" s="100">
        <v>0.15255988878292412</v>
      </c>
      <c r="Z39" s="100">
        <v>9.9558188611346479E-2</v>
      </c>
      <c r="AA39" s="100">
        <v>5.1055051141200833E-2</v>
      </c>
      <c r="AB39" s="100">
        <v>0.4357206492767699</v>
      </c>
      <c r="AC39" s="100">
        <v>5.4576831256983357E-2</v>
      </c>
      <c r="AD39" s="100">
        <v>4.9595953112193801E-2</v>
      </c>
      <c r="AE39" s="101"/>
      <c r="AF39" s="100">
        <v>18510.400065012167</v>
      </c>
      <c r="AG39" s="100">
        <v>9.3759999999999996E-2</v>
      </c>
      <c r="AH39" s="100">
        <v>72429.50233497101</v>
      </c>
      <c r="AI39" s="100">
        <v>3327.1949178160003</v>
      </c>
      <c r="AJ39" s="100">
        <v>1876.3489999999999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10.169536201664439</v>
      </c>
      <c r="F41" s="100">
        <v>9.6128537268483711</v>
      </c>
      <c r="G41" s="100">
        <v>6.9139886092647371</v>
      </c>
      <c r="H41" s="100">
        <v>1.1121693535585573</v>
      </c>
      <c r="I41" s="100">
        <v>10.512111558947041</v>
      </c>
      <c r="J41" s="100">
        <v>10.750397106876783</v>
      </c>
      <c r="K41" s="100">
        <v>11.318176981940891</v>
      </c>
      <c r="L41" s="100">
        <v>1.245995293511921</v>
      </c>
      <c r="M41" s="100">
        <v>68.697274723918497</v>
      </c>
      <c r="N41" s="100">
        <v>0.83049902103443629</v>
      </c>
      <c r="O41" s="100">
        <v>0.30348378321861869</v>
      </c>
      <c r="P41" s="100">
        <v>6.938851126739097E-2</v>
      </c>
      <c r="Q41" s="100">
        <v>2.4507176817636742E-2</v>
      </c>
      <c r="R41" s="100">
        <v>0.57549913595903823</v>
      </c>
      <c r="S41" s="100">
        <v>0.18856906821812724</v>
      </c>
      <c r="T41" s="100">
        <v>6.7284039219366112E-2</v>
      </c>
      <c r="U41" s="100">
        <v>2.73148527336293E-2</v>
      </c>
      <c r="V41" s="100">
        <v>12.308023976144055</v>
      </c>
      <c r="W41" s="100">
        <v>9.9261918795703927</v>
      </c>
      <c r="X41" s="100">
        <v>2.0876028421975001</v>
      </c>
      <c r="Y41" s="100">
        <v>2.157923665970094</v>
      </c>
      <c r="Z41" s="100">
        <v>0.84881167905445687</v>
      </c>
      <c r="AA41" s="100">
        <v>1.1865018450637974</v>
      </c>
      <c r="AB41" s="100">
        <v>6.2808400324568492</v>
      </c>
      <c r="AC41" s="100">
        <v>0.11705555379764984</v>
      </c>
      <c r="AD41" s="100">
        <v>0.33107729886157966</v>
      </c>
      <c r="AE41" s="101"/>
      <c r="AF41" s="100">
        <v>117056.00739339839</v>
      </c>
      <c r="AG41" s="100">
        <v>1943.7283715757285</v>
      </c>
      <c r="AH41" s="100">
        <v>134746.71721727238</v>
      </c>
      <c r="AI41" s="100">
        <v>23170.91947341018</v>
      </c>
      <c r="AJ41" s="100" t="s">
        <v>444</v>
      </c>
      <c r="AK41" s="100" t="s">
        <v>444</v>
      </c>
      <c r="AL41" s="29" t="s">
        <v>49</v>
      </c>
    </row>
    <row r="42" spans="1:38" ht="26.25" customHeight="1" thickBot="1" x14ac:dyDescent="0.3">
      <c r="A42" s="40" t="s">
        <v>70</v>
      </c>
      <c r="B42" s="40" t="s">
        <v>107</v>
      </c>
      <c r="C42" s="41" t="s">
        <v>108</v>
      </c>
      <c r="D42" s="42"/>
      <c r="E42" s="100">
        <v>0.25333195325496866</v>
      </c>
      <c r="F42" s="100">
        <v>1.0610875575382215</v>
      </c>
      <c r="G42" s="100">
        <v>2.1670099922853196E-4</v>
      </c>
      <c r="H42" s="100">
        <v>2.5202589933881242E-4</v>
      </c>
      <c r="I42" s="100">
        <v>8.1824216911233413E-3</v>
      </c>
      <c r="J42" s="100">
        <v>8.6785400130770622E-3</v>
      </c>
      <c r="K42" s="100">
        <v>9.2337634391639421E-3</v>
      </c>
      <c r="L42" s="100">
        <v>1.0322424851248884E-3</v>
      </c>
      <c r="M42" s="100">
        <v>16.87627984742786</v>
      </c>
      <c r="N42" s="100">
        <v>7.0528672397544324E-4</v>
      </c>
      <c r="O42" s="100">
        <v>2.9694495415149788E-4</v>
      </c>
      <c r="P42" s="100" t="s">
        <v>443</v>
      </c>
      <c r="Q42" s="100" t="s">
        <v>443</v>
      </c>
      <c r="R42" s="100">
        <v>2.4041578753383149E-3</v>
      </c>
      <c r="S42" s="100">
        <v>6.9930608037175046E-2</v>
      </c>
      <c r="T42" s="100">
        <v>2.1481842534669298E-3</v>
      </c>
      <c r="U42" s="100">
        <v>2.8513868463885786E-4</v>
      </c>
      <c r="V42" s="100">
        <v>3.6004156078890778E-2</v>
      </c>
      <c r="W42" s="100" t="s">
        <v>443</v>
      </c>
      <c r="X42" s="100">
        <v>1.0218611526107441E-3</v>
      </c>
      <c r="Y42" s="100">
        <v>1.0370830462179633E-3</v>
      </c>
      <c r="Z42" s="100" t="s">
        <v>443</v>
      </c>
      <c r="AA42" s="100" t="s">
        <v>443</v>
      </c>
      <c r="AB42" s="100">
        <v>2.0589441988287075E-3</v>
      </c>
      <c r="AC42" s="100" t="s">
        <v>444</v>
      </c>
      <c r="AD42" s="100" t="s">
        <v>444</v>
      </c>
      <c r="AE42" s="101"/>
      <c r="AF42" s="100">
        <v>1248.1470658199296</v>
      </c>
      <c r="AG42" s="100" t="s">
        <v>444</v>
      </c>
      <c r="AH42" s="100" t="s">
        <v>444</v>
      </c>
      <c r="AI42" s="100">
        <v>38.528054818924275</v>
      </c>
      <c r="AJ42" s="100" t="s">
        <v>444</v>
      </c>
      <c r="AK42" s="100" t="s">
        <v>444</v>
      </c>
      <c r="AL42" s="29" t="s">
        <v>49</v>
      </c>
    </row>
    <row r="43" spans="1:38" ht="26.25" customHeight="1" thickBot="1" x14ac:dyDescent="0.3">
      <c r="A43" s="40" t="s">
        <v>103</v>
      </c>
      <c r="B43" s="40" t="s">
        <v>109</v>
      </c>
      <c r="C43" s="41" t="s">
        <v>110</v>
      </c>
      <c r="D43" s="42"/>
      <c r="E43" s="100">
        <v>2.5014030419640001</v>
      </c>
      <c r="F43" s="100">
        <v>1.8346408377698999</v>
      </c>
      <c r="G43" s="100">
        <v>0.79735639235599998</v>
      </c>
      <c r="H43" s="100">
        <v>1.9146603515999998E-2</v>
      </c>
      <c r="I43" s="100">
        <v>0.18887614170540001</v>
      </c>
      <c r="J43" s="100">
        <v>0.20477251249840001</v>
      </c>
      <c r="K43" s="100">
        <v>0.21219142463240001</v>
      </c>
      <c r="L43" s="100">
        <v>1.8788617212679999E-2</v>
      </c>
      <c r="M43" s="100">
        <v>2.7282074788439998</v>
      </c>
      <c r="N43" s="100">
        <v>0.13904293238300799</v>
      </c>
      <c r="O43" s="100">
        <v>8.6910482451147009E-3</v>
      </c>
      <c r="P43" s="100">
        <v>7.132026233099999E-3</v>
      </c>
      <c r="Q43" s="100">
        <v>4.4244011295860005E-3</v>
      </c>
      <c r="R43" s="100">
        <v>2.9108829373836999E-2</v>
      </c>
      <c r="S43" s="100">
        <v>2.3180634806063697E-2</v>
      </c>
      <c r="T43" s="100">
        <v>7.4522126088084992E-2</v>
      </c>
      <c r="U43" s="100">
        <v>5.1533509313060003E-3</v>
      </c>
      <c r="V43" s="100">
        <v>0.51568619845146801</v>
      </c>
      <c r="W43" s="100">
        <v>0.36386313606200005</v>
      </c>
      <c r="X43" s="100">
        <v>0.11065531086328199</v>
      </c>
      <c r="Y43" s="100">
        <v>0.13795803503385401</v>
      </c>
      <c r="Z43" s="100">
        <v>6.6634558961621002E-2</v>
      </c>
      <c r="AA43" s="100">
        <v>4.3354319487910999E-2</v>
      </c>
      <c r="AB43" s="100">
        <v>0.358602224346663</v>
      </c>
      <c r="AC43" s="100">
        <v>2.9847709956000003E-3</v>
      </c>
      <c r="AD43" s="100">
        <v>0.10306519791938</v>
      </c>
      <c r="AE43" s="101"/>
      <c r="AF43" s="100">
        <v>6148.5948240720008</v>
      </c>
      <c r="AG43" s="100">
        <v>606.20204699999999</v>
      </c>
      <c r="AH43" s="100">
        <v>15665.468686886001</v>
      </c>
      <c r="AI43" s="100">
        <v>3525.3712544579998</v>
      </c>
      <c r="AJ43" s="100" t="s">
        <v>444</v>
      </c>
      <c r="AK43" s="100" t="s">
        <v>444</v>
      </c>
      <c r="AL43" s="29" t="s">
        <v>49</v>
      </c>
    </row>
    <row r="44" spans="1:38" ht="26.25" customHeight="1" thickBot="1" x14ac:dyDescent="0.3">
      <c r="A44" s="40" t="s">
        <v>70</v>
      </c>
      <c r="B44" s="40" t="s">
        <v>111</v>
      </c>
      <c r="C44" s="41" t="s">
        <v>112</v>
      </c>
      <c r="D44" s="42"/>
      <c r="E44" s="100">
        <v>4.9136370820271296</v>
      </c>
      <c r="F44" s="100">
        <v>2.5278525351928418</v>
      </c>
      <c r="G44" s="100">
        <v>0.1853847549025113</v>
      </c>
      <c r="H44" s="100">
        <v>1.4105186166886471E-3</v>
      </c>
      <c r="I44" s="100">
        <v>0.26276780117569437</v>
      </c>
      <c r="J44" s="100">
        <v>0.27990415712446154</v>
      </c>
      <c r="K44" s="100">
        <v>0.45315227902760341</v>
      </c>
      <c r="L44" s="100">
        <v>0.12723884738208521</v>
      </c>
      <c r="M44" s="100">
        <v>6.6141374643545463</v>
      </c>
      <c r="N44" s="100">
        <v>1.615804826176246E-2</v>
      </c>
      <c r="O44" s="100">
        <v>4.3138240308552428E-3</v>
      </c>
      <c r="P44" s="100">
        <v>4.6993000000000002E-4</v>
      </c>
      <c r="Q44" s="100">
        <v>7.0881E-3</v>
      </c>
      <c r="R44" s="100">
        <v>1.3776232634347322E-2</v>
      </c>
      <c r="S44" s="100">
        <v>0.57862519380967348</v>
      </c>
      <c r="T44" s="100">
        <v>1.7416420232331503E-2</v>
      </c>
      <c r="U44" s="100">
        <v>1.8200937709629897E-3</v>
      </c>
      <c r="V44" s="100">
        <v>0.33537461993745332</v>
      </c>
      <c r="W44" s="100">
        <v>4.6209699999999994E-3</v>
      </c>
      <c r="X44" s="100">
        <v>5.5574361896266276E-3</v>
      </c>
      <c r="Y44" s="100">
        <v>9.0085191541247802E-3</v>
      </c>
      <c r="Z44" s="100">
        <v>4.7099999999999997E-9</v>
      </c>
      <c r="AA44" s="100">
        <v>6.8599999999999999E-9</v>
      </c>
      <c r="AB44" s="100">
        <v>1.4565966913751408E-2</v>
      </c>
      <c r="AC44" s="100" t="s">
        <v>444</v>
      </c>
      <c r="AD44" s="100" t="s">
        <v>444</v>
      </c>
      <c r="AE44" s="101"/>
      <c r="AF44" s="100">
        <v>7780.9463426424045</v>
      </c>
      <c r="AG44" s="100" t="s">
        <v>444</v>
      </c>
      <c r="AH44" s="100" t="s">
        <v>444</v>
      </c>
      <c r="AI44" s="100">
        <v>11.996174959770599</v>
      </c>
      <c r="AJ44" s="100" t="s">
        <v>444</v>
      </c>
      <c r="AK44" s="100" t="s">
        <v>444</v>
      </c>
      <c r="AL44" s="29" t="s">
        <v>49</v>
      </c>
    </row>
    <row r="45" spans="1:38" ht="26.25" customHeight="1" thickBot="1" x14ac:dyDescent="0.3">
      <c r="A45" s="40" t="s">
        <v>70</v>
      </c>
      <c r="B45" s="40" t="s">
        <v>113</v>
      </c>
      <c r="C45" s="41" t="s">
        <v>114</v>
      </c>
      <c r="D45" s="42"/>
      <c r="E45" s="100">
        <v>0.1153186752</v>
      </c>
      <c r="F45" s="100">
        <v>4.0348985710000002E-3</v>
      </c>
      <c r="G45" s="100">
        <v>4.0744821740000001E-3</v>
      </c>
      <c r="H45" s="100">
        <v>2.0372410999999998E-5</v>
      </c>
      <c r="I45" s="100">
        <v>2.7276410949999999E-3</v>
      </c>
      <c r="J45" s="100">
        <v>2.879176711E-3</v>
      </c>
      <c r="K45" s="100">
        <v>3.0307123270000001E-3</v>
      </c>
      <c r="L45" s="100">
        <v>9.5467438309408605E-4</v>
      </c>
      <c r="M45" s="100">
        <v>2.365370591E-2</v>
      </c>
      <c r="N45" s="100">
        <v>2.0372399999999999E-4</v>
      </c>
      <c r="O45" s="100">
        <v>2.0372400000000002E-5</v>
      </c>
      <c r="P45" s="100">
        <v>1.0186199999999999E-4</v>
      </c>
      <c r="Q45" s="100">
        <v>1.0186199999999999E-4</v>
      </c>
      <c r="R45" s="100" t="s">
        <v>443</v>
      </c>
      <c r="S45" s="100">
        <v>1.0186199999999999E-4</v>
      </c>
      <c r="T45" s="100">
        <v>1.42607E-4</v>
      </c>
      <c r="U45" s="100">
        <v>4.0744799999999998E-4</v>
      </c>
      <c r="V45" s="100">
        <v>1.0186209999999999E-3</v>
      </c>
      <c r="W45" s="100" t="s">
        <v>443</v>
      </c>
      <c r="X45" s="100">
        <v>7.1031000000000005E-5</v>
      </c>
      <c r="Y45" s="100">
        <v>7.1031000000000005E-5</v>
      </c>
      <c r="Z45" s="100">
        <v>2.70254E-5</v>
      </c>
      <c r="AA45" s="100" t="s">
        <v>443</v>
      </c>
      <c r="AB45" s="100">
        <v>1.69087E-4</v>
      </c>
      <c r="AC45" s="100" t="s">
        <v>444</v>
      </c>
      <c r="AD45" s="100" t="s">
        <v>444</v>
      </c>
      <c r="AE45" s="101"/>
      <c r="AF45" s="100">
        <v>1272.5486020139585</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0.50488074958303408</v>
      </c>
      <c r="F47" s="100">
        <v>0.10125684253697717</v>
      </c>
      <c r="G47" s="100">
        <v>1.1794281351616791E-2</v>
      </c>
      <c r="H47" s="100">
        <v>7.0382820403184243E-6</v>
      </c>
      <c r="I47" s="100">
        <v>5.519724963072052E-3</v>
      </c>
      <c r="J47" s="100">
        <v>5.671650466505084E-3</v>
      </c>
      <c r="K47" s="100">
        <v>6.5913596816219548E-3</v>
      </c>
      <c r="L47" s="100">
        <v>3.7347799010611603E-3</v>
      </c>
      <c r="M47" s="100">
        <v>3.1936253670659047</v>
      </c>
      <c r="N47" s="100">
        <v>2.9718830647784003E-6</v>
      </c>
      <c r="O47" s="100">
        <v>1.3348619969858283E-5</v>
      </c>
      <c r="P47" s="100" t="s">
        <v>443</v>
      </c>
      <c r="Q47" s="100" t="s">
        <v>443</v>
      </c>
      <c r="R47" s="100">
        <v>9.1082059768133672E-5</v>
      </c>
      <c r="S47" s="100">
        <v>2.7493528493589417E-3</v>
      </c>
      <c r="T47" s="100">
        <v>6.5969881973867168E-5</v>
      </c>
      <c r="U47" s="100">
        <v>7.2662950624529571E-6</v>
      </c>
      <c r="V47" s="100">
        <v>1.2777557235136017E-3</v>
      </c>
      <c r="W47" s="100" t="s">
        <v>443</v>
      </c>
      <c r="X47" s="100">
        <v>1.9616541788955462E-5</v>
      </c>
      <c r="Y47" s="100">
        <v>2.6150289002158547E-5</v>
      </c>
      <c r="Z47" s="100" t="s">
        <v>443</v>
      </c>
      <c r="AA47" s="100" t="s">
        <v>443</v>
      </c>
      <c r="AB47" s="100">
        <v>4.5766820791114012E-5</v>
      </c>
      <c r="AC47" s="100" t="s">
        <v>444</v>
      </c>
      <c r="AD47" s="100" t="s">
        <v>444</v>
      </c>
      <c r="AE47" s="101"/>
      <c r="AF47" s="100">
        <v>1463.6748153516478</v>
      </c>
      <c r="AG47" s="100" t="s">
        <v>444</v>
      </c>
      <c r="AH47" s="100" t="s">
        <v>444</v>
      </c>
      <c r="AI47" s="100">
        <v>2.3645242095000001E-4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444</v>
      </c>
      <c r="K49" s="100" t="s">
        <v>444</v>
      </c>
      <c r="L49" s="100" t="s">
        <v>444</v>
      </c>
      <c r="M49" s="100" t="s">
        <v>444</v>
      </c>
      <c r="N49" s="100" t="s">
        <v>444</v>
      </c>
      <c r="O49" s="100" t="s">
        <v>444</v>
      </c>
      <c r="P49" s="100" t="s">
        <v>444</v>
      </c>
      <c r="Q49" s="100" t="s">
        <v>444</v>
      </c>
      <c r="R49" s="100" t="s">
        <v>444</v>
      </c>
      <c r="S49" s="100" t="s">
        <v>444</v>
      </c>
      <c r="T49" s="100" t="s">
        <v>444</v>
      </c>
      <c r="U49" s="100" t="s">
        <v>444</v>
      </c>
      <c r="V49" s="100" t="s">
        <v>444</v>
      </c>
      <c r="W49" s="100" t="s">
        <v>444</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1215.3030000000001</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1343.1254400000003</v>
      </c>
      <c r="AL51" s="97" t="s">
        <v>431</v>
      </c>
    </row>
    <row r="52" spans="1:38" ht="26.25" customHeight="1" thickBot="1" x14ac:dyDescent="0.3">
      <c r="A52" s="40" t="s">
        <v>119</v>
      </c>
      <c r="B52" s="44" t="s">
        <v>129</v>
      </c>
      <c r="C52" s="46" t="s">
        <v>390</v>
      </c>
      <c r="D52" s="43"/>
      <c r="E52" s="100" t="s">
        <v>443</v>
      </c>
      <c r="F52" s="100">
        <v>2.7724000290000004</v>
      </c>
      <c r="G52" s="100">
        <v>7.0629999999999998E-3</v>
      </c>
      <c r="H52" s="100" t="s">
        <v>444</v>
      </c>
      <c r="I52" s="100">
        <v>0.11970750000000001</v>
      </c>
      <c r="J52" s="100">
        <v>0.14693100000000001</v>
      </c>
      <c r="K52" s="100">
        <v>0.180286</v>
      </c>
      <c r="L52" s="100">
        <v>3.7109324999999994E-4</v>
      </c>
      <c r="M52" s="100" t="s">
        <v>443</v>
      </c>
      <c r="N52" s="100">
        <v>0.18653423774295</v>
      </c>
      <c r="O52" s="100">
        <v>4.4227462637448998E-2</v>
      </c>
      <c r="P52" s="100">
        <v>3.4086658764492996E-2</v>
      </c>
      <c r="Q52" s="100">
        <v>1.3926215751881001E-2</v>
      </c>
      <c r="R52" s="100">
        <v>5.8984826980620998E-2</v>
      </c>
      <c r="S52" s="100">
        <v>4.9490435601799998E-2</v>
      </c>
      <c r="T52" s="100">
        <v>0.49549796015080005</v>
      </c>
      <c r="U52" s="100">
        <v>9.0453843680580008E-3</v>
      </c>
      <c r="V52" s="100">
        <v>0.60354441418058002</v>
      </c>
      <c r="W52" s="100">
        <v>7.5678223000000003E-2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0.80559119630044596</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1.4808558602574888</v>
      </c>
      <c r="AL53" s="29" t="s">
        <v>133</v>
      </c>
    </row>
    <row r="54" spans="1:38" ht="37.5" customHeight="1" thickBot="1" x14ac:dyDescent="0.3">
      <c r="A54" s="40" t="s">
        <v>119</v>
      </c>
      <c r="B54" s="44" t="s">
        <v>134</v>
      </c>
      <c r="C54" s="46" t="s">
        <v>135</v>
      </c>
      <c r="D54" s="43"/>
      <c r="E54" s="100" t="s">
        <v>444</v>
      </c>
      <c r="F54" s="100">
        <v>3.1843691750000001</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569912.72160394141</v>
      </c>
      <c r="AL54" s="29" t="s">
        <v>441</v>
      </c>
    </row>
    <row r="55" spans="1:38" ht="26.25" customHeight="1" thickBot="1" x14ac:dyDescent="0.3">
      <c r="A55" s="40" t="s">
        <v>119</v>
      </c>
      <c r="B55" s="44" t="s">
        <v>136</v>
      </c>
      <c r="C55" s="46" t="s">
        <v>137</v>
      </c>
      <c r="D55" s="43"/>
      <c r="E55" s="100">
        <v>4.7373999999999999E-2</v>
      </c>
      <c r="F55" s="100">
        <v>0.12779414420822624</v>
      </c>
      <c r="G55" s="100">
        <v>1.62785</v>
      </c>
      <c r="H55" s="100" t="s">
        <v>443</v>
      </c>
      <c r="I55" s="100">
        <v>8.6660000000000001E-3</v>
      </c>
      <c r="J55" s="100">
        <v>8.6660000000000001E-3</v>
      </c>
      <c r="K55" s="100">
        <v>8.6660000000000001E-3</v>
      </c>
      <c r="L55" s="100">
        <v>6.9327999999999994E-3</v>
      </c>
      <c r="M55" s="100">
        <v>0.17608699999999999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551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8.2082530599999988</v>
      </c>
      <c r="F57" s="100">
        <v>0.20763757000000002</v>
      </c>
      <c r="G57" s="100">
        <v>2.9036957299999999</v>
      </c>
      <c r="H57" s="100">
        <v>0.30135062000000001</v>
      </c>
      <c r="I57" s="100">
        <v>2.568252E-2</v>
      </c>
      <c r="J57" s="100">
        <v>2.999891E-2</v>
      </c>
      <c r="K57" s="100">
        <v>0.17792536</v>
      </c>
      <c r="L57" s="100">
        <v>7.7552000000000003E-4</v>
      </c>
      <c r="M57" s="100">
        <v>6.8739147599999999</v>
      </c>
      <c r="N57" s="100">
        <v>7.0738099999999998E-2</v>
      </c>
      <c r="O57" s="100">
        <v>5.2562800000000003E-3</v>
      </c>
      <c r="P57" s="100">
        <v>0.18649972000000001</v>
      </c>
      <c r="Q57" s="100">
        <v>5.6340389999999997E-2</v>
      </c>
      <c r="R57" s="100">
        <v>5.487057E-2</v>
      </c>
      <c r="S57" s="100">
        <v>6.3729900000000006E-2</v>
      </c>
      <c r="T57" s="100">
        <v>9.6502199999999996E-2</v>
      </c>
      <c r="U57" s="100">
        <v>0.26716554000000003</v>
      </c>
      <c r="V57" s="100">
        <v>0.63641330000000007</v>
      </c>
      <c r="W57" s="100">
        <v>0.62000270999999996</v>
      </c>
      <c r="X57" s="100">
        <v>1.2816416000000001E-4</v>
      </c>
      <c r="Y57" s="100">
        <v>1.9267555999999999E-4</v>
      </c>
      <c r="Z57" s="100">
        <v>9.9111549999999991E-5</v>
      </c>
      <c r="AA57" s="100">
        <v>1.1356444E-4</v>
      </c>
      <c r="AB57" s="100">
        <v>5.3360046999999992E-4</v>
      </c>
      <c r="AC57" s="100">
        <v>0.93633</v>
      </c>
      <c r="AD57" s="100">
        <v>1.30152</v>
      </c>
      <c r="AE57" s="101"/>
      <c r="AF57" s="100" t="s">
        <v>444</v>
      </c>
      <c r="AG57" s="100" t="s">
        <v>444</v>
      </c>
      <c r="AH57" s="100" t="s">
        <v>444</v>
      </c>
      <c r="AI57" s="100" t="s">
        <v>444</v>
      </c>
      <c r="AJ57" s="100" t="s">
        <v>444</v>
      </c>
      <c r="AK57" s="100">
        <v>4395.9657299999999</v>
      </c>
      <c r="AL57" s="29" t="s">
        <v>143</v>
      </c>
    </row>
    <row r="58" spans="1:38" ht="26.25" customHeight="1" thickBot="1" x14ac:dyDescent="0.3">
      <c r="A58" s="40" t="s">
        <v>53</v>
      </c>
      <c r="B58" s="40" t="s">
        <v>144</v>
      </c>
      <c r="C58" s="41" t="s">
        <v>145</v>
      </c>
      <c r="D58" s="42"/>
      <c r="E58" s="100">
        <v>2.3054090999999999</v>
      </c>
      <c r="F58" s="100">
        <v>0.24037948000000001</v>
      </c>
      <c r="G58" s="100">
        <v>0.30481589000000003</v>
      </c>
      <c r="H58" s="100">
        <v>1.0602489999999999E-2</v>
      </c>
      <c r="I58" s="100">
        <v>3.5631199999999999E-3</v>
      </c>
      <c r="J58" s="100">
        <v>1.0217140000000001E-2</v>
      </c>
      <c r="K58" s="100">
        <v>3.1677139999999999E-2</v>
      </c>
      <c r="L58" s="100">
        <v>1.8769999999999998E-5</v>
      </c>
      <c r="M58" s="100">
        <v>31.547091950000002</v>
      </c>
      <c r="N58" s="100">
        <v>4.4355020000000002E-2</v>
      </c>
      <c r="O58" s="100">
        <v>1.8031200000000001E-3</v>
      </c>
      <c r="P58" s="100">
        <v>3.367013E-2</v>
      </c>
      <c r="Q58" s="100">
        <v>3.0467399999999996E-3</v>
      </c>
      <c r="R58" s="100">
        <v>8.5543800000000003E-2</v>
      </c>
      <c r="S58" s="100">
        <v>7.5314049999999994E-2</v>
      </c>
      <c r="T58" s="100">
        <v>4.8117089999999994E-2</v>
      </c>
      <c r="U58" s="100">
        <v>2.331861E-2</v>
      </c>
      <c r="V58" s="100">
        <v>0.28257664999999998</v>
      </c>
      <c r="W58" s="100">
        <v>0.18958651000000001</v>
      </c>
      <c r="X58" s="100">
        <v>8.1458867299999994E-3</v>
      </c>
      <c r="Y58" s="100">
        <v>5.9188884199999998E-3</v>
      </c>
      <c r="Z58" s="100">
        <v>2.2308859E-3</v>
      </c>
      <c r="AA58" s="100">
        <v>2.0928865799999998E-3</v>
      </c>
      <c r="AB58" s="100">
        <v>1.8388550520000001E-2</v>
      </c>
      <c r="AC58" s="100" t="s">
        <v>444</v>
      </c>
      <c r="AD58" s="100">
        <v>5.8560000000000001E-2</v>
      </c>
      <c r="AE58" s="101"/>
      <c r="AF58" s="100" t="s">
        <v>444</v>
      </c>
      <c r="AG58" s="100" t="s">
        <v>444</v>
      </c>
      <c r="AH58" s="100" t="s">
        <v>444</v>
      </c>
      <c r="AI58" s="100" t="s">
        <v>444</v>
      </c>
      <c r="AJ58" s="100" t="s">
        <v>444</v>
      </c>
      <c r="AK58" s="100">
        <v>2079.0140000000001</v>
      </c>
      <c r="AL58" s="29" t="s">
        <v>146</v>
      </c>
    </row>
    <row r="59" spans="1:38" ht="26.25" customHeight="1" thickBot="1" x14ac:dyDescent="0.3">
      <c r="A59" s="40" t="s">
        <v>53</v>
      </c>
      <c r="B59" s="48" t="s">
        <v>147</v>
      </c>
      <c r="C59" s="41" t="s">
        <v>400</v>
      </c>
      <c r="D59" s="42"/>
      <c r="E59" s="100">
        <v>2.6367614799999997</v>
      </c>
      <c r="F59" s="100">
        <v>0.31323096</v>
      </c>
      <c r="G59" s="100">
        <v>1.1926592600000001</v>
      </c>
      <c r="H59" s="100">
        <v>7.55715E-2</v>
      </c>
      <c r="I59" s="100">
        <v>9.387374992623676E-2</v>
      </c>
      <c r="J59" s="100">
        <v>0.11547887500814696</v>
      </c>
      <c r="K59" s="100">
        <v>0.13156959041860777</v>
      </c>
      <c r="L59" s="100">
        <v>1.3641812637934629E-3</v>
      </c>
      <c r="M59" s="100">
        <v>0.11717332000000001</v>
      </c>
      <c r="N59" s="100">
        <v>0.34157674339999999</v>
      </c>
      <c r="O59" s="100">
        <v>7.1874497799999992E-2</v>
      </c>
      <c r="P59" s="100">
        <v>2.9480152956E-2</v>
      </c>
      <c r="Q59" s="100">
        <v>3.8629676080000001E-2</v>
      </c>
      <c r="R59" s="100">
        <v>0.10008209259999999</v>
      </c>
      <c r="S59" s="100">
        <v>3.7966080000000006E-2</v>
      </c>
      <c r="T59" s="100">
        <v>8.2491040955999989E-2</v>
      </c>
      <c r="U59" s="100">
        <v>2.5992827940000001</v>
      </c>
      <c r="V59" s="100">
        <v>0.25413105000000002</v>
      </c>
      <c r="W59" s="100">
        <v>6.957792E-3</v>
      </c>
      <c r="X59" s="100">
        <v>2.9230339000000001E-3</v>
      </c>
      <c r="Y59" s="100">
        <v>4.65974235E-3</v>
      </c>
      <c r="Z59" s="100">
        <v>4.35636935E-3</v>
      </c>
      <c r="AA59" s="100">
        <v>4.3518073500000004E-3</v>
      </c>
      <c r="AB59" s="100">
        <v>1.629305294E-2</v>
      </c>
      <c r="AC59" s="100" t="s">
        <v>444</v>
      </c>
      <c r="AD59" s="100">
        <v>7.0000000000000001E-3</v>
      </c>
      <c r="AE59" s="101"/>
      <c r="AF59" s="100" t="s">
        <v>444</v>
      </c>
      <c r="AG59" s="100" t="s">
        <v>444</v>
      </c>
      <c r="AH59" s="100" t="s">
        <v>444</v>
      </c>
      <c r="AI59" s="100" t="s">
        <v>444</v>
      </c>
      <c r="AJ59" s="100" t="s">
        <v>444</v>
      </c>
      <c r="AK59" s="100">
        <v>1558.2428260000002</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0.70088406000000003</v>
      </c>
      <c r="J60" s="100">
        <v>2.3016863600000002</v>
      </c>
      <c r="K60" s="100">
        <v>4.5209116199999997</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0.10295090568633541</v>
      </c>
      <c r="J61" s="100">
        <v>1.029509056863354</v>
      </c>
      <c r="K61" s="100">
        <v>3.4091832378983922</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2315894.2839408116</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0.17516600000000002</v>
      </c>
      <c r="F63" s="100">
        <v>0.57860855</v>
      </c>
      <c r="G63" s="100">
        <v>2.2469040000000002</v>
      </c>
      <c r="H63" s="100" t="s">
        <v>443</v>
      </c>
      <c r="I63" s="100">
        <v>0.41473233750198135</v>
      </c>
      <c r="J63" s="100">
        <v>0.43081456473014484</v>
      </c>
      <c r="K63" s="100">
        <v>0.5565028225719163</v>
      </c>
      <c r="L63" s="100">
        <v>1.1612505450055467E-3</v>
      </c>
      <c r="M63" s="100">
        <v>1.1118859999999999</v>
      </c>
      <c r="N63" s="100">
        <v>1.6383600000000002E-2</v>
      </c>
      <c r="O63" s="100">
        <v>5.4612000000000003E-3</v>
      </c>
      <c r="P63" s="100">
        <v>1.09224E-4</v>
      </c>
      <c r="Q63" s="100">
        <v>1.4563200000000001E-3</v>
      </c>
      <c r="R63" s="100">
        <v>1.8204E-3</v>
      </c>
      <c r="S63" s="100" t="s">
        <v>443</v>
      </c>
      <c r="T63" s="100">
        <v>1.09224E-4</v>
      </c>
      <c r="U63" s="100">
        <v>7.2816000000000006E-2</v>
      </c>
      <c r="V63" s="100" t="s">
        <v>443</v>
      </c>
      <c r="W63" s="100">
        <v>4.7355177999999998E-2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0.51113958300000006</v>
      </c>
      <c r="F64" s="100" t="s">
        <v>445</v>
      </c>
      <c r="G64" s="100" t="s">
        <v>443</v>
      </c>
      <c r="H64" s="100">
        <v>0.22255345800000001</v>
      </c>
      <c r="I64" s="100" t="s">
        <v>445</v>
      </c>
      <c r="J64" s="100" t="s">
        <v>445</v>
      </c>
      <c r="K64" s="100" t="s">
        <v>445</v>
      </c>
      <c r="L64" s="100" t="s">
        <v>445</v>
      </c>
      <c r="M64" s="100">
        <v>0.17189876099999998</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1046.7940000000001</v>
      </c>
      <c r="AL64" s="29" t="s">
        <v>158</v>
      </c>
    </row>
    <row r="65" spans="1:38" ht="26.25" customHeight="1" thickBot="1" x14ac:dyDescent="0.3">
      <c r="A65" s="40" t="s">
        <v>53</v>
      </c>
      <c r="B65" s="44" t="s">
        <v>159</v>
      </c>
      <c r="C65" s="41" t="s">
        <v>160</v>
      </c>
      <c r="D65" s="42"/>
      <c r="E65" s="100">
        <v>1.43835416</v>
      </c>
      <c r="F65" s="100" t="s">
        <v>444</v>
      </c>
      <c r="G65" s="100" t="s">
        <v>443</v>
      </c>
      <c r="H65" s="100">
        <v>0.1057</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2039.7849999999999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1.4317E-2</v>
      </c>
      <c r="F68" s="100" t="s">
        <v>444</v>
      </c>
      <c r="G68" s="100">
        <v>0.12534799999999999</v>
      </c>
      <c r="H68" s="100" t="s">
        <v>444</v>
      </c>
      <c r="I68" s="100" t="s">
        <v>445</v>
      </c>
      <c r="J68" s="100" t="s">
        <v>445</v>
      </c>
      <c r="K68" s="100" t="s">
        <v>445</v>
      </c>
      <c r="L68" s="100" t="s">
        <v>445</v>
      </c>
      <c r="M68" s="100">
        <v>0.41941699999999998</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81.332999999999998</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5.6471330780000004</v>
      </c>
      <c r="F70" s="100">
        <v>8.9230100901</v>
      </c>
      <c r="G70" s="100">
        <v>2.4627279259999999</v>
      </c>
      <c r="H70" s="100">
        <v>0.91756816899999993</v>
      </c>
      <c r="I70" s="100">
        <v>0.20772573510499998</v>
      </c>
      <c r="J70" s="100">
        <v>0.39430234154149996</v>
      </c>
      <c r="K70" s="100">
        <v>0.52907457292999993</v>
      </c>
      <c r="L70" s="100">
        <v>9.2418205395600005E-5</v>
      </c>
      <c r="M70" s="100">
        <v>1.0547106529999999</v>
      </c>
      <c r="N70" s="100">
        <v>0.75343499999999997</v>
      </c>
      <c r="O70" s="100">
        <v>7.1380000000000002E-3</v>
      </c>
      <c r="P70" s="100">
        <v>0.15329600000000002</v>
      </c>
      <c r="Q70" s="100">
        <v>1.9840000000000001E-3</v>
      </c>
      <c r="R70" s="100">
        <v>6.5060000000000005E-3</v>
      </c>
      <c r="S70" s="100">
        <v>8.9936000000000002E-2</v>
      </c>
      <c r="T70" s="100">
        <v>8.3316000000000001E-2</v>
      </c>
      <c r="U70" s="100" t="s">
        <v>443</v>
      </c>
      <c r="V70" s="100">
        <v>0.23318</v>
      </c>
      <c r="W70" s="100">
        <v>0.13734739999999998</v>
      </c>
      <c r="X70" s="100">
        <v>4.1375E-4</v>
      </c>
      <c r="Y70" s="100">
        <v>1.034375E-4</v>
      </c>
      <c r="Z70" s="100">
        <v>2.585938E-5</v>
      </c>
      <c r="AA70" s="100">
        <v>6.4648399999999998E-6</v>
      </c>
      <c r="AB70" s="100">
        <v>5.4951171999999997E-4</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4.1778127639999996</v>
      </c>
      <c r="F72" s="100">
        <v>0.59752191188651005</v>
      </c>
      <c r="G72" s="100">
        <v>4.6975173190000001</v>
      </c>
      <c r="H72" s="100">
        <v>5.1031703999999997E-2</v>
      </c>
      <c r="I72" s="100">
        <v>1.0511228280324068</v>
      </c>
      <c r="J72" s="100">
        <v>1.3467137175824551</v>
      </c>
      <c r="K72" s="100">
        <v>1.5140778919000002</v>
      </c>
      <c r="L72" s="100">
        <v>8.4061412098922955E-2</v>
      </c>
      <c r="M72" s="100">
        <v>134.04664067100001</v>
      </c>
      <c r="N72" s="100">
        <v>16.68605615659121</v>
      </c>
      <c r="O72" s="100">
        <v>0.47466520529681999</v>
      </c>
      <c r="P72" s="100">
        <v>9.7212480000000004E-2</v>
      </c>
      <c r="Q72" s="100">
        <v>6.1042305389306994E-2</v>
      </c>
      <c r="R72" s="100">
        <v>1.50869283</v>
      </c>
      <c r="S72" s="100">
        <v>1.000004789708506</v>
      </c>
      <c r="T72" s="100">
        <v>0.76576381000000004</v>
      </c>
      <c r="U72" s="100">
        <v>4.0773499999999997E-2</v>
      </c>
      <c r="V72" s="100">
        <v>8.53029175</v>
      </c>
      <c r="W72" s="100">
        <v>5.069085447</v>
      </c>
      <c r="X72" s="100">
        <v>7.8582082969999995E-3</v>
      </c>
      <c r="Y72" s="100">
        <v>1.7376091560000001E-2</v>
      </c>
      <c r="Z72" s="100">
        <v>5.1390087649999996E-3</v>
      </c>
      <c r="AA72" s="100">
        <v>1.0143032080000001E-2</v>
      </c>
      <c r="AB72" s="100">
        <v>4.0516332969999999E-2</v>
      </c>
      <c r="AC72" s="100">
        <v>0.22506050989999998</v>
      </c>
      <c r="AD72" s="100">
        <v>1.02119</v>
      </c>
      <c r="AE72" s="101"/>
      <c r="AF72" s="100" t="s">
        <v>444</v>
      </c>
      <c r="AG72" s="100" t="s">
        <v>444</v>
      </c>
      <c r="AH72" s="100" t="s">
        <v>444</v>
      </c>
      <c r="AI72" s="100" t="s">
        <v>444</v>
      </c>
      <c r="AJ72" s="100" t="s">
        <v>444</v>
      </c>
      <c r="AK72" s="100">
        <v>7336.2750000000005</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1.499363E-6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0.50915645700000001</v>
      </c>
      <c r="F80" s="100">
        <v>0.22695913699999998</v>
      </c>
      <c r="G80" s="100">
        <v>2.8910262540000002</v>
      </c>
      <c r="H80" s="100">
        <v>2.3699999999999999E-4</v>
      </c>
      <c r="I80" s="100">
        <v>2.7739559129482602E-2</v>
      </c>
      <c r="J80" s="100">
        <v>3.5346701951115014E-2</v>
      </c>
      <c r="K80" s="100">
        <v>4.0623802319999999E-2</v>
      </c>
      <c r="L80" s="100">
        <v>1.7538131033907998E-5</v>
      </c>
      <c r="M80" s="100">
        <v>0.1307151</v>
      </c>
      <c r="N80" s="100">
        <v>2.8239147423999995</v>
      </c>
      <c r="O80" s="100">
        <v>9.3136868133333023E-2</v>
      </c>
      <c r="P80" s="100">
        <v>3.0463290356833001E-2</v>
      </c>
      <c r="Q80" s="100">
        <v>0.25353597986666704</v>
      </c>
      <c r="R80" s="100">
        <v>2.4989269066667E-2</v>
      </c>
      <c r="S80" s="100">
        <v>0.88310002653333308</v>
      </c>
      <c r="T80" s="100">
        <v>0.1030098</v>
      </c>
      <c r="U80" s="100">
        <v>1.1801000000000001E-2</v>
      </c>
      <c r="V80" s="100">
        <v>19.202525112</v>
      </c>
      <c r="W80" s="100">
        <v>0.20730027200000001</v>
      </c>
      <c r="X80" s="100">
        <v>7.5949999999999998E-4</v>
      </c>
      <c r="Y80" s="100">
        <v>7.5949999999999998E-4</v>
      </c>
      <c r="Z80" s="100">
        <v>7.5949999999999998E-4</v>
      </c>
      <c r="AA80" s="100">
        <v>7.5949999999999998E-4</v>
      </c>
      <c r="AB80" s="100">
        <v>3.0379999999999999E-3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3.4388786020593349E-3</v>
      </c>
      <c r="J81" s="100">
        <v>1.7674190519584056E-2</v>
      </c>
      <c r="K81" s="100">
        <v>5.6719047670098888E-2</v>
      </c>
      <c r="L81" s="100">
        <v>1.9123400857660002E-6</v>
      </c>
      <c r="M81" s="100">
        <v>0.13500000000000001</v>
      </c>
      <c r="N81" s="100">
        <v>0.20803280000000002</v>
      </c>
      <c r="O81" s="100">
        <v>3.7728599999999998E-3</v>
      </c>
      <c r="P81" s="100" t="s">
        <v>443</v>
      </c>
      <c r="Q81" s="100">
        <v>8.0847000000000002E-3</v>
      </c>
      <c r="R81" s="100">
        <v>7.3187271599999992E-2</v>
      </c>
      <c r="S81" s="100">
        <v>1.12E-2</v>
      </c>
      <c r="T81" s="100">
        <v>5.0000000000000001E-3</v>
      </c>
      <c r="U81" s="100" t="s">
        <v>443</v>
      </c>
      <c r="V81" s="100">
        <v>0.45320056233124995</v>
      </c>
      <c r="W81" s="100">
        <v>1.2267156E-2</v>
      </c>
      <c r="X81" s="100" t="s">
        <v>443</v>
      </c>
      <c r="Y81" s="100" t="s">
        <v>443</v>
      </c>
      <c r="Z81" s="100" t="s">
        <v>443</v>
      </c>
      <c r="AA81" s="100" t="s">
        <v>443</v>
      </c>
      <c r="AB81" s="100" t="s">
        <v>443</v>
      </c>
      <c r="AC81" s="100" t="s">
        <v>444</v>
      </c>
      <c r="AD81" s="100">
        <v>4.4714247000000002E-5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15.205241080325507</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11209044</v>
      </c>
      <c r="AL82" s="99" t="s">
        <v>440</v>
      </c>
    </row>
    <row r="83" spans="1:38" ht="26.25" customHeight="1" thickBot="1" x14ac:dyDescent="0.3">
      <c r="A83" s="40" t="s">
        <v>53</v>
      </c>
      <c r="B83" s="51" t="s">
        <v>209</v>
      </c>
      <c r="C83" s="52" t="s">
        <v>210</v>
      </c>
      <c r="D83" s="42"/>
      <c r="E83" s="100">
        <v>1.9236000000000003E-2</v>
      </c>
      <c r="F83" s="100">
        <v>7.4634581435117281E-2</v>
      </c>
      <c r="G83" s="100">
        <v>1.9296999999999998E-2</v>
      </c>
      <c r="H83" s="100" t="s">
        <v>444</v>
      </c>
      <c r="I83" s="100">
        <v>8.8339775033793172E-3</v>
      </c>
      <c r="J83" s="100">
        <v>5.0385971975444872E-2</v>
      </c>
      <c r="K83" s="100">
        <v>0.25861816693727607</v>
      </c>
      <c r="L83" s="100">
        <v>3.7121445460730105E-4</v>
      </c>
      <c r="M83" s="100">
        <v>0.109816</v>
      </c>
      <c r="N83" s="100" t="s">
        <v>444</v>
      </c>
      <c r="O83" s="100" t="s">
        <v>444</v>
      </c>
      <c r="P83" s="100" t="s">
        <v>444</v>
      </c>
      <c r="Q83" s="100" t="s">
        <v>444</v>
      </c>
      <c r="R83" s="100" t="s">
        <v>444</v>
      </c>
      <c r="S83" s="100" t="s">
        <v>444</v>
      </c>
      <c r="T83" s="100" t="s">
        <v>444</v>
      </c>
      <c r="U83" s="100" t="s">
        <v>444</v>
      </c>
      <c r="V83" s="100" t="s">
        <v>444</v>
      </c>
      <c r="W83" s="100">
        <v>1.7971309000000001E-2</v>
      </c>
      <c r="X83" s="100">
        <v>3.3155870599999997E-4</v>
      </c>
      <c r="Y83" s="100">
        <v>7.1231553460000003E-3</v>
      </c>
      <c r="Z83" s="100">
        <v>9.791278346E-3</v>
      </c>
      <c r="AA83" s="100">
        <v>2.3232626599999998E-4</v>
      </c>
      <c r="AB83" s="100">
        <v>1.7478318664E-2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6.9477999999999996E-3</v>
      </c>
      <c r="F85" s="100">
        <v>9.942441368293844</v>
      </c>
      <c r="G85" s="100">
        <v>1.0430000000000001E-3</v>
      </c>
      <c r="H85" s="100" t="s">
        <v>443</v>
      </c>
      <c r="I85" s="100" t="s">
        <v>444</v>
      </c>
      <c r="J85" s="100" t="s">
        <v>444</v>
      </c>
      <c r="K85" s="100" t="s">
        <v>444</v>
      </c>
      <c r="L85" s="100" t="s">
        <v>444</v>
      </c>
      <c r="M85" s="100">
        <v>3.349E-3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1.6116824126</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0.40448000636168108</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1175173</v>
      </c>
      <c r="AL87" s="29" t="s">
        <v>217</v>
      </c>
    </row>
    <row r="88" spans="1:38" ht="26.25" customHeight="1" thickBot="1" x14ac:dyDescent="0.3">
      <c r="A88" s="40" t="s">
        <v>206</v>
      </c>
      <c r="B88" s="46" t="s">
        <v>220</v>
      </c>
      <c r="C88" s="50" t="s">
        <v>221</v>
      </c>
      <c r="D88" s="42"/>
      <c r="E88" s="100">
        <v>7.6499000000000011E-2</v>
      </c>
      <c r="F88" s="100">
        <v>4.7683238929999998</v>
      </c>
      <c r="G88" s="100" t="s">
        <v>443</v>
      </c>
      <c r="H88" s="100">
        <v>2.281E-3</v>
      </c>
      <c r="I88" s="100" t="s">
        <v>444</v>
      </c>
      <c r="J88" s="100" t="s">
        <v>444</v>
      </c>
      <c r="K88" s="100" t="s">
        <v>444</v>
      </c>
      <c r="L88" s="100" t="s">
        <v>444</v>
      </c>
      <c r="M88" s="100" t="s">
        <v>443</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7.5860000000000007E-3</v>
      </c>
      <c r="F89" s="100">
        <v>2.2618047933500001</v>
      </c>
      <c r="G89" s="100">
        <v>2.8730000000000001E-3</v>
      </c>
      <c r="H89" s="100" t="s">
        <v>443</v>
      </c>
      <c r="I89" s="100" t="s">
        <v>444</v>
      </c>
      <c r="J89" s="100" t="s">
        <v>444</v>
      </c>
      <c r="K89" s="100" t="s">
        <v>444</v>
      </c>
      <c r="L89" s="100" t="s">
        <v>444</v>
      </c>
      <c r="M89" s="100">
        <v>1.0576E-2</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2.0730324186779998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3.5453984999999997E-3</v>
      </c>
      <c r="Y90" s="100">
        <v>1.7895821000000001E-3</v>
      </c>
      <c r="Z90" s="100">
        <v>1.7895821000000001E-3</v>
      </c>
      <c r="AA90" s="100">
        <v>1.7895821000000001E-3</v>
      </c>
      <c r="AB90" s="100">
        <v>8.9141448000000009E-3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3.8530444321348542E-2</v>
      </c>
      <c r="F91" s="100">
        <v>0.11665682116289877</v>
      </c>
      <c r="G91" s="100">
        <v>1.4019834435211091E-2</v>
      </c>
      <c r="H91" s="100">
        <v>0.15200190298602884</v>
      </c>
      <c r="I91" s="100">
        <v>0.61210626479436803</v>
      </c>
      <c r="J91" s="100">
        <v>0.64809469164197786</v>
      </c>
      <c r="K91" s="100">
        <v>0.65552790470700095</v>
      </c>
      <c r="L91" s="100">
        <v>2.5791665271813233E-3</v>
      </c>
      <c r="M91" s="100">
        <v>1.2544131386495594</v>
      </c>
      <c r="N91" s="100">
        <v>0.8670843694039988</v>
      </c>
      <c r="O91" s="100">
        <v>0.18960191656153191</v>
      </c>
      <c r="P91" s="100">
        <v>3.0347102155134859E-3</v>
      </c>
      <c r="Q91" s="100">
        <v>1.6019351711763058E-3</v>
      </c>
      <c r="R91" s="100">
        <v>0.32769846612493475</v>
      </c>
      <c r="S91" s="100">
        <v>13.117058201290206</v>
      </c>
      <c r="T91" s="100">
        <v>0.603288576156217</v>
      </c>
      <c r="U91" s="100">
        <v>7.3443863237072193E-2</v>
      </c>
      <c r="V91" s="100">
        <v>7.5847302528468532</v>
      </c>
      <c r="W91" s="100">
        <v>2.1227690415888175E-3</v>
      </c>
      <c r="X91" s="100">
        <v>2.3562733091635878E-3</v>
      </c>
      <c r="Y91" s="100">
        <v>9.5524593601496786E-4</v>
      </c>
      <c r="Z91" s="100">
        <v>9.5524593601496786E-4</v>
      </c>
      <c r="AA91" s="100">
        <v>9.5524593601496786E-4</v>
      </c>
      <c r="AB91" s="100">
        <v>5.2220111163084918E-3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1.5299999999999999E-2</v>
      </c>
      <c r="F92" s="100">
        <v>0.78208318999999993</v>
      </c>
      <c r="G92" s="100">
        <v>6.0000000000000001E-3</v>
      </c>
      <c r="H92" s="100" t="s">
        <v>443</v>
      </c>
      <c r="I92" s="100" t="s">
        <v>445</v>
      </c>
      <c r="J92" s="100" t="s">
        <v>445</v>
      </c>
      <c r="K92" s="100" t="s">
        <v>443</v>
      </c>
      <c r="L92" s="100" t="s">
        <v>443</v>
      </c>
      <c r="M92" s="100">
        <v>6.8405200000000001E-3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360.40699999999998</v>
      </c>
      <c r="AL92" s="29" t="s">
        <v>229</v>
      </c>
    </row>
    <row r="93" spans="1:38" ht="26.25" customHeight="1" thickBot="1" x14ac:dyDescent="0.3">
      <c r="A93" s="40" t="s">
        <v>53</v>
      </c>
      <c r="B93" s="44" t="s">
        <v>230</v>
      </c>
      <c r="C93" s="41" t="s">
        <v>403</v>
      </c>
      <c r="D93" s="47"/>
      <c r="E93" s="100">
        <v>4.5532457405000004E-2</v>
      </c>
      <c r="F93" s="100">
        <v>2.7669341606415778</v>
      </c>
      <c r="G93" s="100">
        <v>1.7741E-2</v>
      </c>
      <c r="H93" s="100" t="s">
        <v>443</v>
      </c>
      <c r="I93" s="100">
        <v>1.7325580903453385E-2</v>
      </c>
      <c r="J93" s="100">
        <v>5.0166940116061445E-2</v>
      </c>
      <c r="K93" s="100">
        <v>0.12067144073187679</v>
      </c>
      <c r="L93" s="100">
        <v>6.7490715212299998E-7</v>
      </c>
      <c r="M93" s="100">
        <v>4.5368402611000003E-2</v>
      </c>
      <c r="N93" s="100" t="s">
        <v>443</v>
      </c>
      <c r="O93" s="100" t="s">
        <v>444</v>
      </c>
      <c r="P93" s="100" t="s">
        <v>443</v>
      </c>
      <c r="Q93" s="100" t="s">
        <v>444</v>
      </c>
      <c r="R93" s="100" t="s">
        <v>444</v>
      </c>
      <c r="S93" s="100" t="s">
        <v>444</v>
      </c>
      <c r="T93" s="100" t="s">
        <v>444</v>
      </c>
      <c r="U93" s="100" t="s">
        <v>444</v>
      </c>
      <c r="V93" s="100" t="s">
        <v>444</v>
      </c>
      <c r="W93" s="100">
        <v>1.8077869999999999E-3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0.402889</v>
      </c>
      <c r="F95" s="100" t="s">
        <v>444</v>
      </c>
      <c r="G95" s="100" t="s">
        <v>443</v>
      </c>
      <c r="H95" s="100" t="s">
        <v>443</v>
      </c>
      <c r="I95" s="100" t="s">
        <v>445</v>
      </c>
      <c r="J95" s="100" t="s">
        <v>445</v>
      </c>
      <c r="K95" s="100" t="s">
        <v>445</v>
      </c>
      <c r="L95" s="100" t="s">
        <v>443</v>
      </c>
      <c r="M95" s="100">
        <v>2.061337</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37.61607998673</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8.2830000000000004E-3</v>
      </c>
      <c r="F98" s="100" t="s">
        <v>443</v>
      </c>
      <c r="G98" s="100" t="s">
        <v>443</v>
      </c>
      <c r="H98" s="100">
        <v>1.2801999999999999E-2</v>
      </c>
      <c r="I98" s="100">
        <v>7.4438923367941723E-2</v>
      </c>
      <c r="J98" s="100">
        <v>0.45720600374863407</v>
      </c>
      <c r="K98" s="100">
        <v>0.83353499364000005</v>
      </c>
      <c r="L98" s="100">
        <v>1.1839693880000002E-4</v>
      </c>
      <c r="M98" s="100" t="s">
        <v>443</v>
      </c>
      <c r="N98" s="100">
        <v>9.4500000000000001E-2</v>
      </c>
      <c r="O98" s="100">
        <v>2.0880450000000002E-3</v>
      </c>
      <c r="P98" s="100" t="s">
        <v>443</v>
      </c>
      <c r="Q98" s="100" t="s">
        <v>443</v>
      </c>
      <c r="R98" s="100">
        <v>3.7051000000000001E-2</v>
      </c>
      <c r="S98" s="100">
        <v>1.7100000000000001E-2</v>
      </c>
      <c r="T98" s="100">
        <v>2.31E-4</v>
      </c>
      <c r="U98" s="100" t="s">
        <v>443</v>
      </c>
      <c r="V98" s="100">
        <v>0.20700000000000002</v>
      </c>
      <c r="W98" s="100">
        <v>0.19249908299999999</v>
      </c>
      <c r="X98" s="100">
        <v>1.6164873999999999E-8</v>
      </c>
      <c r="Y98" s="100" t="s">
        <v>443</v>
      </c>
      <c r="Z98" s="100">
        <v>1.6164873999999999E-8</v>
      </c>
      <c r="AA98" s="100">
        <v>1.6164873999999999E-8</v>
      </c>
      <c r="AB98" s="100">
        <v>4.8494621999999997E-8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0.16312795849171513</v>
      </c>
      <c r="F99" s="100">
        <v>7.2362411910240922</v>
      </c>
      <c r="G99" s="100" t="s">
        <v>444</v>
      </c>
      <c r="H99" s="100">
        <v>6.0937055101626374</v>
      </c>
      <c r="I99" s="100">
        <v>5.3049477639820986E-2</v>
      </c>
      <c r="J99" s="100">
        <v>9.4647579875822493E-2</v>
      </c>
      <c r="K99" s="100">
        <v>0.2073232706803731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483.45644107273409</v>
      </c>
      <c r="AL99" s="29" t="s">
        <v>243</v>
      </c>
    </row>
    <row r="100" spans="1:38" ht="26.25" customHeight="1" thickBot="1" x14ac:dyDescent="0.3">
      <c r="A100" s="40" t="s">
        <v>241</v>
      </c>
      <c r="B100" s="40" t="s">
        <v>244</v>
      </c>
      <c r="C100" s="41" t="s">
        <v>406</v>
      </c>
      <c r="D100" s="54"/>
      <c r="E100" s="100">
        <v>0.53765232264932394</v>
      </c>
      <c r="F100" s="100">
        <v>13.028073689855576</v>
      </c>
      <c r="G100" s="100" t="s">
        <v>444</v>
      </c>
      <c r="H100" s="100">
        <v>12.779625127884259</v>
      </c>
      <c r="I100" s="100">
        <v>0.11850860450595414</v>
      </c>
      <c r="J100" s="100">
        <v>0.19533992383741908</v>
      </c>
      <c r="K100" s="100">
        <v>0.42646383040063096</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2027.0638685214278</v>
      </c>
      <c r="AL100" s="29" t="s">
        <v>243</v>
      </c>
    </row>
    <row r="101" spans="1:38" ht="26.25" customHeight="1" thickBot="1" x14ac:dyDescent="0.3">
      <c r="A101" s="40" t="s">
        <v>241</v>
      </c>
      <c r="B101" s="40" t="s">
        <v>245</v>
      </c>
      <c r="C101" s="41" t="s">
        <v>246</v>
      </c>
      <c r="D101" s="54"/>
      <c r="E101" s="100">
        <v>1.7551641468795199E-3</v>
      </c>
      <c r="F101" s="100">
        <v>3.3195375369921502E-2</v>
      </c>
      <c r="G101" s="100" t="s">
        <v>444</v>
      </c>
      <c r="H101" s="100">
        <v>8.4391725906267978E-2</v>
      </c>
      <c r="I101" s="100">
        <v>1.9061186062631289E-3</v>
      </c>
      <c r="J101" s="100">
        <v>5.7183058187893878E-3</v>
      </c>
      <c r="K101" s="100">
        <v>1.3342730243841902E-2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118.98443031315645</v>
      </c>
      <c r="AL101" s="29" t="s">
        <v>243</v>
      </c>
    </row>
    <row r="102" spans="1:38" ht="26.25" customHeight="1" thickBot="1" x14ac:dyDescent="0.3">
      <c r="A102" s="40" t="s">
        <v>241</v>
      </c>
      <c r="B102" s="40" t="s">
        <v>247</v>
      </c>
      <c r="C102" s="41" t="s">
        <v>384</v>
      </c>
      <c r="D102" s="54"/>
      <c r="E102" s="100">
        <v>4.7030252250860924E-2</v>
      </c>
      <c r="F102" s="100">
        <v>1.4879879611540221</v>
      </c>
      <c r="G102" s="100" t="s">
        <v>444</v>
      </c>
      <c r="H102" s="100">
        <v>15.176531398778991</v>
      </c>
      <c r="I102" s="100">
        <v>4.0867929439843277E-2</v>
      </c>
      <c r="J102" s="100">
        <v>0.58988893808079712</v>
      </c>
      <c r="K102" s="100">
        <v>3.9144909525036362</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6643.508373757606</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6.8713184151482777E-4</v>
      </c>
      <c r="F104" s="100">
        <v>2.9750172057443267E-2</v>
      </c>
      <c r="G104" s="100" t="s">
        <v>444</v>
      </c>
      <c r="H104" s="100">
        <v>6.523120745123108E-2</v>
      </c>
      <c r="I104" s="100">
        <v>2.8060033942645416E-4</v>
      </c>
      <c r="J104" s="100">
        <v>9.3665751827936249E-4</v>
      </c>
      <c r="K104" s="100">
        <v>2.1855475426518492E-3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47.678141971322702</v>
      </c>
      <c r="AL104" s="29" t="s">
        <v>243</v>
      </c>
    </row>
    <row r="105" spans="1:38" ht="26.25" customHeight="1" thickBot="1" x14ac:dyDescent="0.3">
      <c r="A105" s="40" t="s">
        <v>241</v>
      </c>
      <c r="B105" s="40" t="s">
        <v>252</v>
      </c>
      <c r="C105" s="41" t="s">
        <v>253</v>
      </c>
      <c r="D105" s="54"/>
      <c r="E105" s="100">
        <v>2.348816778907456E-2</v>
      </c>
      <c r="F105" s="100">
        <v>0.52897561067642296</v>
      </c>
      <c r="G105" s="100" t="s">
        <v>444</v>
      </c>
      <c r="H105" s="100">
        <v>0.42338899814150494</v>
      </c>
      <c r="I105" s="100">
        <v>8.4177158247975559E-3</v>
      </c>
      <c r="J105" s="100">
        <v>1.325513343896759E-2</v>
      </c>
      <c r="K105" s="100">
        <v>2.8833445685020193E-2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73.838470177125402</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5.0010174504308287E-2</v>
      </c>
      <c r="F107" s="100">
        <v>1.909792121137128</v>
      </c>
      <c r="G107" s="100" t="s">
        <v>444</v>
      </c>
      <c r="H107" s="100">
        <v>1.3474256813570442</v>
      </c>
      <c r="I107" s="100">
        <v>2.4142422720675055E-2</v>
      </c>
      <c r="J107" s="100">
        <v>0.41456004894233411</v>
      </c>
      <c r="K107" s="100">
        <v>1.9691602324760871</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11574.497673558351</v>
      </c>
      <c r="AL107" s="29" t="s">
        <v>243</v>
      </c>
    </row>
    <row r="108" spans="1:38" ht="26.25" customHeight="1" thickBot="1" x14ac:dyDescent="0.3">
      <c r="A108" s="40" t="s">
        <v>241</v>
      </c>
      <c r="B108" s="40" t="s">
        <v>257</v>
      </c>
      <c r="C108" s="41" t="s">
        <v>378</v>
      </c>
      <c r="D108" s="54"/>
      <c r="E108" s="100">
        <v>0.62514448433671232</v>
      </c>
      <c r="F108" s="100">
        <v>2.8859518709950183</v>
      </c>
      <c r="G108" s="100" t="s">
        <v>444</v>
      </c>
      <c r="H108" s="100">
        <v>3.3654340758041763</v>
      </c>
      <c r="I108" s="100">
        <v>4.6853202740648484E-2</v>
      </c>
      <c r="J108" s="100">
        <v>0.61244785540648483</v>
      </c>
      <c r="K108" s="100">
        <v>1.2248957108129697</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26721.776620324243</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8.6613320559582579E-3</v>
      </c>
      <c r="F110" s="100">
        <v>0.34863417491643822</v>
      </c>
      <c r="G110" s="100" t="s">
        <v>444</v>
      </c>
      <c r="H110" s="100">
        <v>0.22407091087324421</v>
      </c>
      <c r="I110" s="100">
        <v>1.9669938157053792E-2</v>
      </c>
      <c r="J110" s="100">
        <v>9.0442272358945322E-2</v>
      </c>
      <c r="K110" s="100">
        <v>9.0442502498643967E-2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712.96227827749965</v>
      </c>
      <c r="AL110" s="29" t="s">
        <v>243</v>
      </c>
    </row>
    <row r="111" spans="1:38" ht="26.25" customHeight="1" thickBot="1" x14ac:dyDescent="0.3">
      <c r="A111" s="40" t="s">
        <v>241</v>
      </c>
      <c r="B111" s="40" t="s">
        <v>260</v>
      </c>
      <c r="C111" s="41" t="s">
        <v>374</v>
      </c>
      <c r="D111" s="54"/>
      <c r="E111" s="100">
        <v>7.4584000000000003E-5</v>
      </c>
      <c r="F111" s="100">
        <v>9.4422162000000004E-2</v>
      </c>
      <c r="G111" s="100" t="s">
        <v>444</v>
      </c>
      <c r="H111" s="100">
        <v>5.4443947999999999E-2</v>
      </c>
      <c r="I111" s="100">
        <v>2.0089859999999999E-4</v>
      </c>
      <c r="J111" s="100">
        <v>3.8266400000000001E-4</v>
      </c>
      <c r="K111" s="100">
        <v>8.6099400000000002E-4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74.584000000000003</v>
      </c>
      <c r="AL111" s="29" t="s">
        <v>243</v>
      </c>
    </row>
    <row r="112" spans="1:38" ht="26.25" customHeight="1" thickBot="1" x14ac:dyDescent="0.3">
      <c r="A112" s="40" t="s">
        <v>261</v>
      </c>
      <c r="B112" s="40" t="s">
        <v>262</v>
      </c>
      <c r="C112" s="41" t="s">
        <v>263</v>
      </c>
      <c r="D112" s="42"/>
      <c r="E112" s="100">
        <v>6.0775324327137881</v>
      </c>
      <c r="F112" s="100" t="s">
        <v>444</v>
      </c>
      <c r="G112" s="100" t="s">
        <v>444</v>
      </c>
      <c r="H112" s="100">
        <v>5.6638039506361224</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151938310.73784482</v>
      </c>
      <c r="AL112" s="29" t="s">
        <v>416</v>
      </c>
    </row>
    <row r="113" spans="1:38" ht="26.25" customHeight="1" thickBot="1" x14ac:dyDescent="0.3">
      <c r="A113" s="40" t="s">
        <v>261</v>
      </c>
      <c r="B113" s="55" t="s">
        <v>264</v>
      </c>
      <c r="C113" s="56" t="s">
        <v>265</v>
      </c>
      <c r="D113" s="42"/>
      <c r="E113" s="100">
        <v>6.0038612112286494</v>
      </c>
      <c r="F113" s="100">
        <v>1.4489105789794761</v>
      </c>
      <c r="G113" s="100" t="s">
        <v>444</v>
      </c>
      <c r="H113" s="100">
        <v>13.104949000574532</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107405314.8013593</v>
      </c>
      <c r="AL113" s="97" t="s">
        <v>432</v>
      </c>
    </row>
    <row r="114" spans="1:38" ht="26.25" customHeight="1" thickBot="1" x14ac:dyDescent="0.3">
      <c r="A114" s="40" t="s">
        <v>261</v>
      </c>
      <c r="B114" s="55" t="s">
        <v>266</v>
      </c>
      <c r="C114" s="56" t="s">
        <v>385</v>
      </c>
      <c r="D114" s="42"/>
      <c r="E114" s="100">
        <v>7.5046719999999997E-2</v>
      </c>
      <c r="F114" s="100" t="s">
        <v>444</v>
      </c>
      <c r="G114" s="100" t="s">
        <v>444</v>
      </c>
      <c r="H114" s="100">
        <v>4.607953E-2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1876168.3846404287</v>
      </c>
      <c r="AL114" s="29" t="s">
        <v>410</v>
      </c>
    </row>
    <row r="115" spans="1:38" ht="26.25" customHeight="1" thickBot="1" x14ac:dyDescent="0.3">
      <c r="A115" s="40" t="s">
        <v>261</v>
      </c>
      <c r="B115" s="55" t="s">
        <v>267</v>
      </c>
      <c r="C115" s="56" t="s">
        <v>268</v>
      </c>
      <c r="D115" s="42"/>
      <c r="E115" s="100">
        <v>0.10655305280000002</v>
      </c>
      <c r="F115" s="100" t="s">
        <v>444</v>
      </c>
      <c r="G115" s="100" t="s">
        <v>444</v>
      </c>
      <c r="H115" s="100">
        <v>0.39301037560000002</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1493168.2270789191</v>
      </c>
      <c r="AL115" s="29" t="s">
        <v>410</v>
      </c>
    </row>
    <row r="116" spans="1:38" ht="26.25" customHeight="1" thickBot="1" x14ac:dyDescent="0.3">
      <c r="A116" s="40" t="s">
        <v>261</v>
      </c>
      <c r="B116" s="40" t="s">
        <v>269</v>
      </c>
      <c r="C116" s="46" t="s">
        <v>407</v>
      </c>
      <c r="D116" s="42"/>
      <c r="E116" s="100" t="s">
        <v>445</v>
      </c>
      <c r="F116" s="100">
        <v>5.8766601996502105E-2</v>
      </c>
      <c r="G116" s="100" t="s">
        <v>444</v>
      </c>
      <c r="H116" s="100">
        <v>7.275520813789786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71488771.433675021</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7.2661079690318667E-2</v>
      </c>
      <c r="J119" s="100">
        <v>1.3020958843929664</v>
      </c>
      <c r="K119" s="100">
        <v>1.3020958843929664</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1326924.6197601049</v>
      </c>
      <c r="AL119" s="29" t="s">
        <v>410</v>
      </c>
    </row>
    <row r="120" spans="1:38" ht="26.25" customHeight="1" thickBot="1" x14ac:dyDescent="0.3">
      <c r="A120" s="40" t="s">
        <v>261</v>
      </c>
      <c r="B120" s="40" t="s">
        <v>275</v>
      </c>
      <c r="C120" s="41" t="s">
        <v>276</v>
      </c>
      <c r="D120" s="42"/>
      <c r="E120" s="100" t="s">
        <v>444</v>
      </c>
      <c r="F120" s="100" t="s">
        <v>444</v>
      </c>
      <c r="G120" s="100" t="s">
        <v>444</v>
      </c>
      <c r="H120" s="100">
        <v>1.1048977900000001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39.112765000000024</v>
      </c>
      <c r="AL120" s="97" t="s">
        <v>433</v>
      </c>
    </row>
    <row r="121" spans="1:38" ht="26.25" customHeight="1" thickBot="1" x14ac:dyDescent="0.3">
      <c r="A121" s="40" t="s">
        <v>261</v>
      </c>
      <c r="B121" s="40" t="s">
        <v>277</v>
      </c>
      <c r="C121" s="46" t="s">
        <v>278</v>
      </c>
      <c r="D121" s="43"/>
      <c r="E121" s="100" t="s">
        <v>444</v>
      </c>
      <c r="F121" s="100">
        <v>1.1957301414316781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1390383.8797600907</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0.55619493679999998</v>
      </c>
      <c r="G125" s="100" t="s">
        <v>443</v>
      </c>
      <c r="H125" s="100" t="s">
        <v>443</v>
      </c>
      <c r="I125" s="100">
        <v>2.048503388E-5</v>
      </c>
      <c r="J125" s="100">
        <v>1.3705522483999999E-4</v>
      </c>
      <c r="K125" s="100">
        <v>2.9010880867999999E-4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1043.449267</v>
      </c>
      <c r="AL125" s="29" t="s">
        <v>421</v>
      </c>
    </row>
    <row r="126" spans="1:38" ht="26.25" customHeight="1" thickBot="1" x14ac:dyDescent="0.3">
      <c r="A126" s="40" t="s">
        <v>286</v>
      </c>
      <c r="B126" s="40" t="s">
        <v>289</v>
      </c>
      <c r="C126" s="41" t="s">
        <v>290</v>
      </c>
      <c r="D126" s="42"/>
      <c r="E126" s="100" t="s">
        <v>443</v>
      </c>
      <c r="F126" s="100">
        <v>2.196299119E-2</v>
      </c>
      <c r="G126" s="100" t="s">
        <v>444</v>
      </c>
      <c r="H126" s="100">
        <v>0.31632412199832</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1318.0158607072856</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1.16384E-2</v>
      </c>
      <c r="F128" s="100">
        <v>1.3008200000000001E-3</v>
      </c>
      <c r="G128" s="100">
        <v>1.5318899999999999E-3</v>
      </c>
      <c r="H128" s="100">
        <v>3.0131999999999999E-4</v>
      </c>
      <c r="I128" s="100">
        <v>3.1347999999999999E-4</v>
      </c>
      <c r="J128" s="100">
        <v>3.1347999999999999E-4</v>
      </c>
      <c r="K128" s="100">
        <v>3.1347999999999999E-4</v>
      </c>
      <c r="L128" s="100">
        <v>1.096E-5</v>
      </c>
      <c r="M128" s="100">
        <v>4.3582899999999999E-3</v>
      </c>
      <c r="N128" s="100">
        <v>1.2829499999999999E-3</v>
      </c>
      <c r="O128" s="100">
        <v>7.1059000000000009E-4</v>
      </c>
      <c r="P128" s="100">
        <v>4.4046999999999999E-4</v>
      </c>
      <c r="Q128" s="100">
        <v>6.2350000000000003E-4</v>
      </c>
      <c r="R128" s="100">
        <v>1.6571800000000001E-3</v>
      </c>
      <c r="S128" s="100">
        <v>2.9377700000000001E-3</v>
      </c>
      <c r="T128" s="100">
        <v>8.0269E-4</v>
      </c>
      <c r="U128" s="100">
        <v>3.6046E-4</v>
      </c>
      <c r="V128" s="100">
        <v>2.721428E-2</v>
      </c>
      <c r="W128" s="100">
        <v>3.38515E-3</v>
      </c>
      <c r="X128" s="100">
        <v>1.7491000000000002E-7</v>
      </c>
      <c r="Y128" s="100">
        <v>3.7273000000000003E-7</v>
      </c>
      <c r="Z128" s="100">
        <v>1.9782000000000001E-7</v>
      </c>
      <c r="AA128" s="100">
        <v>2.4154999999999999E-7</v>
      </c>
      <c r="AB128" s="100">
        <v>9.870100000000001E-7</v>
      </c>
      <c r="AC128" s="100">
        <v>9.3999999999999997E-4</v>
      </c>
      <c r="AD128" s="100">
        <v>5.7000000000000002E-3</v>
      </c>
      <c r="AE128" s="101"/>
      <c r="AF128" s="100" t="s">
        <v>444</v>
      </c>
      <c r="AG128" s="100" t="s">
        <v>444</v>
      </c>
      <c r="AH128" s="100" t="s">
        <v>444</v>
      </c>
      <c r="AI128" s="100" t="s">
        <v>444</v>
      </c>
      <c r="AJ128" s="100" t="s">
        <v>444</v>
      </c>
      <c r="AK128" s="100">
        <v>20.823</v>
      </c>
      <c r="AL128" s="29" t="s">
        <v>298</v>
      </c>
    </row>
    <row r="129" spans="1:38" ht="26.25" customHeight="1" thickBot="1" x14ac:dyDescent="0.3">
      <c r="A129" s="40" t="s">
        <v>286</v>
      </c>
      <c r="B129" s="44" t="s">
        <v>296</v>
      </c>
      <c r="C129" s="52" t="s">
        <v>297</v>
      </c>
      <c r="D129" s="42"/>
      <c r="E129" s="100">
        <v>0.35676081300000001</v>
      </c>
      <c r="F129" s="100">
        <v>0.17636602374399998</v>
      </c>
      <c r="G129" s="100">
        <v>4.9446000000000004E-3</v>
      </c>
      <c r="H129" s="100">
        <v>1.63E-4</v>
      </c>
      <c r="I129" s="100">
        <v>3.9952219999999997E-3</v>
      </c>
      <c r="J129" s="100">
        <v>4.055243E-3</v>
      </c>
      <c r="K129" s="100">
        <v>4.1279000000000003E-3</v>
      </c>
      <c r="L129" s="100">
        <v>1.7216498999999999E-3</v>
      </c>
      <c r="M129" s="100">
        <v>0.19471882400000001</v>
      </c>
      <c r="N129" s="100">
        <v>8.6E-3</v>
      </c>
      <c r="O129" s="100">
        <v>3.8999999999999998E-3</v>
      </c>
      <c r="P129" s="100">
        <v>1.06E-3</v>
      </c>
      <c r="Q129" s="100">
        <v>7.1000000000000004E-3</v>
      </c>
      <c r="R129" s="100">
        <v>3.0999999999999999E-3</v>
      </c>
      <c r="S129" s="100">
        <v>4.1000000000000003E-3</v>
      </c>
      <c r="T129" s="100">
        <v>1.319E-2</v>
      </c>
      <c r="U129" s="100">
        <v>2.4969430000000002E-3</v>
      </c>
      <c r="V129" s="100">
        <v>6.9033130000000003E-3</v>
      </c>
      <c r="W129" s="100">
        <v>0.14702189999999998</v>
      </c>
      <c r="X129" s="100" t="s">
        <v>443</v>
      </c>
      <c r="Y129" s="100" t="s">
        <v>443</v>
      </c>
      <c r="Z129" s="100" t="s">
        <v>443</v>
      </c>
      <c r="AA129" s="100" t="s">
        <v>443</v>
      </c>
      <c r="AB129" s="100" t="s">
        <v>443</v>
      </c>
      <c r="AC129" s="100">
        <v>1.4542980000000003</v>
      </c>
      <c r="AD129" s="100" t="s">
        <v>443</v>
      </c>
      <c r="AE129" s="101"/>
      <c r="AF129" s="100" t="s">
        <v>444</v>
      </c>
      <c r="AG129" s="100" t="s">
        <v>444</v>
      </c>
      <c r="AH129" s="100" t="s">
        <v>444</v>
      </c>
      <c r="AI129" s="100" t="s">
        <v>444</v>
      </c>
      <c r="AJ129" s="100" t="s">
        <v>444</v>
      </c>
      <c r="AK129" s="100">
        <v>18.367730999999999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1.1222005E-2</v>
      </c>
      <c r="F133" s="100">
        <v>3.1212900000000002E-4</v>
      </c>
      <c r="G133" s="100">
        <v>6.571490000000001E-4</v>
      </c>
      <c r="H133" s="100" t="s">
        <v>443</v>
      </c>
      <c r="I133" s="100">
        <v>4.1552848424242396E-4</v>
      </c>
      <c r="J133" s="100">
        <v>4.1552848424242396E-4</v>
      </c>
      <c r="K133" s="100">
        <v>4.3700166424242399E-4</v>
      </c>
      <c r="L133" s="100" t="s">
        <v>443</v>
      </c>
      <c r="M133" s="100">
        <v>1.5053100000000002E-3</v>
      </c>
      <c r="N133" s="100">
        <v>4.8819689000000001E-4</v>
      </c>
      <c r="O133" s="100">
        <v>1.0851189000000001E-4</v>
      </c>
      <c r="P133" s="100">
        <v>1.0470019291453001E-2</v>
      </c>
      <c r="Q133" s="100">
        <v>2.9359242999999998E-4</v>
      </c>
      <c r="R133" s="100">
        <v>2.9251427999999998E-4</v>
      </c>
      <c r="S133" s="100">
        <v>2.6813808999999998E-4</v>
      </c>
      <c r="T133" s="100">
        <v>3.7384678999999999E-4</v>
      </c>
      <c r="U133" s="100">
        <v>4.2669614000000005E-4</v>
      </c>
      <c r="V133" s="100">
        <v>3.45410756E-3</v>
      </c>
      <c r="W133" s="100">
        <v>3.123766E-3</v>
      </c>
      <c r="X133" s="100">
        <v>2.8475160000000004E-7</v>
      </c>
      <c r="Y133" s="100">
        <v>1.5552923E-7</v>
      </c>
      <c r="Z133" s="100">
        <v>1.3892572000000003E-7</v>
      </c>
      <c r="AA133" s="100">
        <v>1.5078537E-7</v>
      </c>
      <c r="AB133" s="100">
        <v>7.2999192000000002E-7</v>
      </c>
      <c r="AC133" s="100">
        <v>3.2344499999999998E-3</v>
      </c>
      <c r="AD133" s="100">
        <v>8.8408300000000009E-3</v>
      </c>
      <c r="AE133" s="101"/>
      <c r="AF133" s="100" t="s">
        <v>444</v>
      </c>
      <c r="AG133" s="100" t="s">
        <v>444</v>
      </c>
      <c r="AH133" s="100" t="s">
        <v>444</v>
      </c>
      <c r="AI133" s="100" t="s">
        <v>444</v>
      </c>
      <c r="AJ133" s="100" t="s">
        <v>444</v>
      </c>
      <c r="AK133" s="100">
        <v>63507</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3.7561870194095701E-3</v>
      </c>
      <c r="F135" s="100">
        <v>1.452864791E-3</v>
      </c>
      <c r="G135" s="100">
        <v>1.2993099752674599E-4</v>
      </c>
      <c r="H135" s="100" t="s">
        <v>443</v>
      </c>
      <c r="I135" s="100">
        <v>4.9491898148824199E-3</v>
      </c>
      <c r="J135" s="100">
        <v>5.3271708985965904E-3</v>
      </c>
      <c r="K135" s="100">
        <v>5.4807257138554701E-3</v>
      </c>
      <c r="L135" s="100">
        <v>2.0786597222506201E-3</v>
      </c>
      <c r="M135" s="100">
        <v>6.5945887199256606E-2</v>
      </c>
      <c r="N135" s="100">
        <v>5.78783534437E-4</v>
      </c>
      <c r="O135" s="100">
        <v>1.1811908866099999E-4</v>
      </c>
      <c r="P135" s="100" t="s">
        <v>443</v>
      </c>
      <c r="Q135" s="100">
        <v>4.8428826350899998E-4</v>
      </c>
      <c r="R135" s="100">
        <v>1.1811908866E-5</v>
      </c>
      <c r="S135" s="100">
        <v>2.36238177321E-4</v>
      </c>
      <c r="T135" s="100" t="s">
        <v>443</v>
      </c>
      <c r="U135" s="100">
        <v>8.2683362062000004E-5</v>
      </c>
      <c r="V135" s="100">
        <v>2.0706276242216999E-2</v>
      </c>
      <c r="W135" s="100">
        <v>3.5435728999999999E-2</v>
      </c>
      <c r="X135" s="100">
        <v>7.0871457750000001E-4</v>
      </c>
      <c r="Y135" s="100">
        <v>8.9770513149999996E-4</v>
      </c>
      <c r="Z135" s="100">
        <v>4.6066447540000003E-4</v>
      </c>
      <c r="AA135" s="100">
        <v>3.77981108E-4</v>
      </c>
      <c r="AB135" s="100">
        <v>2.4450652919999999E-3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1.0291754485E-2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686117175.38676405</v>
      </c>
      <c r="AL136" s="98" t="s">
        <v>436</v>
      </c>
    </row>
    <row r="137" spans="1:38" ht="26.25" customHeight="1" thickBot="1" x14ac:dyDescent="0.3">
      <c r="A137" s="40" t="s">
        <v>286</v>
      </c>
      <c r="B137" s="40" t="s">
        <v>313</v>
      </c>
      <c r="C137" s="41" t="s">
        <v>314</v>
      </c>
      <c r="D137" s="42"/>
      <c r="E137" s="100">
        <v>2.7999999999999998E-4</v>
      </c>
      <c r="F137" s="100" t="s">
        <v>445</v>
      </c>
      <c r="G137" s="100" t="s">
        <v>443</v>
      </c>
      <c r="H137" s="100">
        <v>4.5030000000000001E-3</v>
      </c>
      <c r="I137" s="100" t="s">
        <v>444</v>
      </c>
      <c r="J137" s="100" t="s">
        <v>444</v>
      </c>
      <c r="K137" s="100" t="s">
        <v>444</v>
      </c>
      <c r="L137" s="100" t="s">
        <v>444</v>
      </c>
      <c r="M137" s="100">
        <v>7.1000000000000002E-4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9.0007899999999998E-3</v>
      </c>
      <c r="F139" s="100">
        <v>3.9924410000000007E-2</v>
      </c>
      <c r="G139" s="100" t="s">
        <v>443</v>
      </c>
      <c r="H139" s="100">
        <v>3.5858999999999197E-4</v>
      </c>
      <c r="I139" s="100">
        <v>0.72199597620056499</v>
      </c>
      <c r="J139" s="100">
        <v>0.72211377620056494</v>
      </c>
      <c r="K139" s="100">
        <v>0.72276437620056488</v>
      </c>
      <c r="L139" s="100">
        <v>1.7980000000000001E-5</v>
      </c>
      <c r="M139" s="100" t="s">
        <v>443</v>
      </c>
      <c r="N139" s="100">
        <v>1.1742312908614997E-2</v>
      </c>
      <c r="O139" s="100">
        <v>4.2391101050889999E-3</v>
      </c>
      <c r="P139" s="100">
        <v>1.1779150105089E-2</v>
      </c>
      <c r="Q139" s="100">
        <v>6.7570601651390002E-3</v>
      </c>
      <c r="R139" s="100">
        <v>1.3451417301562001E-2</v>
      </c>
      <c r="S139" s="100">
        <v>2.1493923223880003E-2</v>
      </c>
      <c r="T139" s="100">
        <v>2.4981300000000003E-3</v>
      </c>
      <c r="U139" s="100">
        <v>1.3000000000000002E-4</v>
      </c>
      <c r="V139" s="100">
        <v>8.0752099999999993E-2</v>
      </c>
      <c r="W139" s="100">
        <v>7.2436216039999994</v>
      </c>
      <c r="X139" s="100">
        <v>1.5362574E-4</v>
      </c>
      <c r="Y139" s="100">
        <v>2.6995942000000001E-4</v>
      </c>
      <c r="Z139" s="100">
        <v>2.0809371E-4</v>
      </c>
      <c r="AA139" s="100">
        <v>2.1934199000000001E-4</v>
      </c>
      <c r="AB139" s="100">
        <v>8.5102115999999999E-4</v>
      </c>
      <c r="AC139" s="100" t="s">
        <v>444</v>
      </c>
      <c r="AD139" s="100" t="s">
        <v>444</v>
      </c>
      <c r="AE139" s="101"/>
      <c r="AF139" s="100" t="s">
        <v>444</v>
      </c>
      <c r="AG139" s="100" t="s">
        <v>444</v>
      </c>
      <c r="AH139" s="100" t="s">
        <v>444</v>
      </c>
      <c r="AI139" s="100" t="s">
        <v>444</v>
      </c>
      <c r="AJ139" s="100" t="s">
        <v>444</v>
      </c>
      <c r="AK139" s="100">
        <v>1196</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200.73251960603818</v>
      </c>
      <c r="F141" s="102">
        <f t="shared" ref="F141:AD141" si="0">SUM(F14:F140)</f>
        <v>118.88677619425061</v>
      </c>
      <c r="G141" s="102">
        <f t="shared" si="0"/>
        <v>41.033791768800334</v>
      </c>
      <c r="H141" s="102">
        <f t="shared" si="0"/>
        <v>71.772531132717489</v>
      </c>
      <c r="I141" s="102">
        <f t="shared" si="0"/>
        <v>22.007968376677152</v>
      </c>
      <c r="J141" s="102">
        <f t="shared" si="0"/>
        <v>31.016586095372876</v>
      </c>
      <c r="K141" s="102">
        <f t="shared" si="0"/>
        <v>47.046535129185557</v>
      </c>
      <c r="L141" s="102">
        <f t="shared" si="0"/>
        <v>4.0960202165601691</v>
      </c>
      <c r="M141" s="102">
        <f t="shared" si="0"/>
        <v>369.50734506937101</v>
      </c>
      <c r="N141" s="102">
        <f t="shared" si="0"/>
        <v>35.743571041268062</v>
      </c>
      <c r="O141" s="102">
        <f t="shared" si="0"/>
        <v>1.6202980454537355</v>
      </c>
      <c r="P141" s="102">
        <f t="shared" si="0"/>
        <v>1.067486370233433</v>
      </c>
      <c r="Q141" s="102">
        <f t="shared" si="0"/>
        <v>1.2065328398368234</v>
      </c>
      <c r="R141" s="102">
        <f>SUM(R14:R140)</f>
        <v>8.6562893233822926</v>
      </c>
      <c r="S141" s="102">
        <f t="shared" si="0"/>
        <v>97.844386347328808</v>
      </c>
      <c r="T141" s="102">
        <f t="shared" si="0"/>
        <v>5.3028382307993187</v>
      </c>
      <c r="U141" s="102">
        <f t="shared" si="0"/>
        <v>4.1799913843655716</v>
      </c>
      <c r="V141" s="102">
        <f t="shared" si="0"/>
        <v>93.489015696017461</v>
      </c>
      <c r="W141" s="102">
        <f t="shared" si="0"/>
        <v>30.911525203237865</v>
      </c>
      <c r="X141" s="102">
        <f t="shared" si="0"/>
        <v>2.6997983786493651</v>
      </c>
      <c r="Y141" s="102">
        <f t="shared" si="0"/>
        <v>2.9753848546856019</v>
      </c>
      <c r="Z141" s="102">
        <f t="shared" si="0"/>
        <v>1.3480822608488461</v>
      </c>
      <c r="AA141" s="102">
        <f t="shared" si="0"/>
        <v>1.5125702494520088</v>
      </c>
      <c r="AB141" s="102">
        <f t="shared" si="0"/>
        <v>8.5358398625281477</v>
      </c>
      <c r="AC141" s="102">
        <f t="shared" si="0"/>
        <v>3.5999812465557959</v>
      </c>
      <c r="AD141" s="102">
        <f t="shared" si="0"/>
        <v>40.693577100842496</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42.062316378552893</v>
      </c>
      <c r="F143" s="100">
        <v>3.3984392814904707</v>
      </c>
      <c r="G143" s="100">
        <v>5.9572095296880151E-2</v>
      </c>
      <c r="H143" s="100">
        <v>0.70691067229347837</v>
      </c>
      <c r="I143" s="100">
        <v>1.1183550324010216</v>
      </c>
      <c r="J143" s="100">
        <v>1.1183550324010216</v>
      </c>
      <c r="K143" s="100">
        <v>1.1183550324010216</v>
      </c>
      <c r="L143" s="100">
        <v>0.93365722725500921</v>
      </c>
      <c r="M143" s="100">
        <v>31.23017286130338</v>
      </c>
      <c r="N143" s="100">
        <v>3.4354054981516544E-3</v>
      </c>
      <c r="O143" s="100">
        <v>3.8821868921326162E-4</v>
      </c>
      <c r="P143" s="100">
        <v>2.7189262494700672E-2</v>
      </c>
      <c r="Q143" s="100">
        <v>6.6474202993128267E-4</v>
      </c>
      <c r="R143" s="100">
        <v>3.5057565633072885E-2</v>
      </c>
      <c r="S143" s="100">
        <v>2.3816681795682818E-2</v>
      </c>
      <c r="T143" s="100">
        <v>3.2283049842816523E-3</v>
      </c>
      <c r="U143" s="100">
        <v>5.5304668143604254E-4</v>
      </c>
      <c r="V143" s="100">
        <v>9.6197542203630387E-2</v>
      </c>
      <c r="W143" s="100">
        <v>1.8665099000000001</v>
      </c>
      <c r="X143" s="100">
        <v>0.11002407289550001</v>
      </c>
      <c r="Y143" s="100">
        <v>0.1234080662557</v>
      </c>
      <c r="Z143" s="100">
        <v>9.6324365798900011E-2</v>
      </c>
      <c r="AA143" s="100">
        <v>0.1042642097465</v>
      </c>
      <c r="AB143" s="100">
        <v>0.43402071469660009</v>
      </c>
      <c r="AC143" s="100">
        <v>1.8665098E-3</v>
      </c>
      <c r="AD143" s="100">
        <v>3.7349449999999999E-4</v>
      </c>
      <c r="AE143" s="108"/>
      <c r="AF143" s="100">
        <v>183275.91751005308</v>
      </c>
      <c r="AG143" s="100" t="s">
        <v>444</v>
      </c>
      <c r="AH143" s="100">
        <v>93.688762672100012</v>
      </c>
      <c r="AI143" s="100">
        <v>5663.4245276894999</v>
      </c>
      <c r="AJ143" s="100">
        <v>62.201223176200003</v>
      </c>
      <c r="AK143" s="100" t="s">
        <v>444</v>
      </c>
      <c r="AL143" s="32" t="s">
        <v>49</v>
      </c>
    </row>
    <row r="144" spans="1:38" ht="26.25" customHeight="1" thickBot="1" x14ac:dyDescent="0.3">
      <c r="A144" s="65"/>
      <c r="B144" s="32" t="s">
        <v>346</v>
      </c>
      <c r="C144" s="66" t="s">
        <v>353</v>
      </c>
      <c r="D144" s="67" t="s">
        <v>279</v>
      </c>
      <c r="E144" s="100">
        <v>13.574177681516554</v>
      </c>
      <c r="F144" s="100">
        <v>0.67240723406214953</v>
      </c>
      <c r="G144" s="100">
        <v>1.3353230898958872E-2</v>
      </c>
      <c r="H144" s="100">
        <v>2.5713029250639594E-2</v>
      </c>
      <c r="I144" s="100">
        <v>0.40375978256239531</v>
      </c>
      <c r="J144" s="100">
        <v>0.40375978256239531</v>
      </c>
      <c r="K144" s="100">
        <v>0.40375978256239531</v>
      </c>
      <c r="L144" s="100">
        <v>0.33402544069071149</v>
      </c>
      <c r="M144" s="100">
        <v>4.1562647649127484</v>
      </c>
      <c r="N144" s="100">
        <v>4.62498239747135E-4</v>
      </c>
      <c r="O144" s="100">
        <v>4.7182311735142376E-5</v>
      </c>
      <c r="P144" s="100">
        <v>4.7099226187910619E-3</v>
      </c>
      <c r="Q144" s="100">
        <v>9.2033404069212502E-5</v>
      </c>
      <c r="R144" s="100">
        <v>7.3752452208771923E-3</v>
      </c>
      <c r="S144" s="100">
        <v>4.9521703874100091E-3</v>
      </c>
      <c r="T144" s="100">
        <v>2.2369753795665321E-4</v>
      </c>
      <c r="U144" s="100">
        <v>8.9702184668140252E-5</v>
      </c>
      <c r="V144" s="100">
        <v>1.6076456658233075E-2</v>
      </c>
      <c r="W144" s="100">
        <v>0.36778189999999999</v>
      </c>
      <c r="X144" s="100">
        <v>1.88039816305E-2</v>
      </c>
      <c r="Y144" s="100">
        <v>2.10791739036E-2</v>
      </c>
      <c r="Z144" s="100">
        <v>1.6526825908699999E-2</v>
      </c>
      <c r="AA144" s="100">
        <v>1.7541258424199999E-2</v>
      </c>
      <c r="AB144" s="100">
        <v>7.3951239867000002E-2</v>
      </c>
      <c r="AC144" s="100">
        <v>3.6778210000000002E-4</v>
      </c>
      <c r="AD144" s="100">
        <v>7.3942499999999999E-5</v>
      </c>
      <c r="AE144" s="108"/>
      <c r="AF144" s="100">
        <v>36021.548492349903</v>
      </c>
      <c r="AG144" s="100" t="s">
        <v>444</v>
      </c>
      <c r="AH144" s="100" t="s">
        <v>444</v>
      </c>
      <c r="AI144" s="100">
        <v>1132.0364632598998</v>
      </c>
      <c r="AJ144" s="100" t="s">
        <v>444</v>
      </c>
      <c r="AK144" s="100" t="s">
        <v>444</v>
      </c>
      <c r="AL144" s="32" t="s">
        <v>49</v>
      </c>
    </row>
    <row r="145" spans="1:38" ht="26.25" customHeight="1" thickBot="1" x14ac:dyDescent="0.3">
      <c r="A145" s="65"/>
      <c r="B145" s="32" t="s">
        <v>347</v>
      </c>
      <c r="C145" s="66" t="s">
        <v>354</v>
      </c>
      <c r="D145" s="67" t="s">
        <v>279</v>
      </c>
      <c r="E145" s="100">
        <v>31.132896897442119</v>
      </c>
      <c r="F145" s="100">
        <v>0.76356279411446848</v>
      </c>
      <c r="G145" s="100">
        <v>3.4049659595202515E-2</v>
      </c>
      <c r="H145" s="100">
        <v>7.1420670427310928E-2</v>
      </c>
      <c r="I145" s="100">
        <v>0.47130824429586982</v>
      </c>
      <c r="J145" s="100">
        <v>0.47130824429586982</v>
      </c>
      <c r="K145" s="100">
        <v>0.47130824429586982</v>
      </c>
      <c r="L145" s="100">
        <v>0.32821450486909015</v>
      </c>
      <c r="M145" s="100">
        <v>10.503396256705154</v>
      </c>
      <c r="N145" s="100">
        <v>1.0988450170517669E-3</v>
      </c>
      <c r="O145" s="100">
        <v>1.0988578781044161E-4</v>
      </c>
      <c r="P145" s="100">
        <v>1.1647491600011528E-2</v>
      </c>
      <c r="Q145" s="100">
        <v>2.1976836035772089E-4</v>
      </c>
      <c r="R145" s="100">
        <v>1.8679693299879119E-2</v>
      </c>
      <c r="S145" s="100">
        <v>1.2526391417231646E-2</v>
      </c>
      <c r="T145" s="100">
        <v>4.3959138018920073E-4</v>
      </c>
      <c r="U145" s="100">
        <v>2.1976514509455859E-4</v>
      </c>
      <c r="V145" s="100">
        <v>3.9557629659125695E-2</v>
      </c>
      <c r="W145" s="100">
        <v>0.31444169999999999</v>
      </c>
      <c r="X145" s="100">
        <v>8.0846084376000014E-3</v>
      </c>
      <c r="Y145" s="100">
        <v>4.8956795533299999E-2</v>
      </c>
      <c r="Z145" s="100">
        <v>5.4705850421399999E-2</v>
      </c>
      <c r="AA145" s="100">
        <v>1.2576057569E-2</v>
      </c>
      <c r="AB145" s="100">
        <v>0.1243233119613</v>
      </c>
      <c r="AC145" s="100">
        <v>1.860346E-4</v>
      </c>
      <c r="AD145" s="100">
        <v>3.7784199999999996E-5</v>
      </c>
      <c r="AE145" s="108"/>
      <c r="AF145" s="100">
        <v>90562.420083663194</v>
      </c>
      <c r="AG145" s="100" t="s">
        <v>444</v>
      </c>
      <c r="AH145" s="100" t="s">
        <v>444</v>
      </c>
      <c r="AI145" s="100">
        <v>2852.3912047312001</v>
      </c>
      <c r="AJ145" s="100">
        <v>13.2083930149</v>
      </c>
      <c r="AK145" s="100" t="s">
        <v>444</v>
      </c>
      <c r="AL145" s="32" t="s">
        <v>49</v>
      </c>
    </row>
    <row r="146" spans="1:38" ht="26.25" customHeight="1" thickBot="1" x14ac:dyDescent="0.3">
      <c r="A146" s="65"/>
      <c r="B146" s="32" t="s">
        <v>348</v>
      </c>
      <c r="C146" s="66" t="s">
        <v>355</v>
      </c>
      <c r="D146" s="67" t="s">
        <v>279</v>
      </c>
      <c r="E146" s="100">
        <v>0.32215585477919284</v>
      </c>
      <c r="F146" s="100">
        <v>1.5202393112886448</v>
      </c>
      <c r="G146" s="100">
        <v>3.9128850292749658E-4</v>
      </c>
      <c r="H146" s="100">
        <v>2.8027770064953574E-3</v>
      </c>
      <c r="I146" s="100">
        <v>2.6304279956008841E-2</v>
      </c>
      <c r="J146" s="100">
        <v>2.6304279956008841E-2</v>
      </c>
      <c r="K146" s="100">
        <v>2.6304279956008841E-2</v>
      </c>
      <c r="L146" s="100">
        <v>4.6949130598917185E-3</v>
      </c>
      <c r="M146" s="100">
        <v>8.8348414235362718</v>
      </c>
      <c r="N146" s="100">
        <v>9.0346652033312873E-5</v>
      </c>
      <c r="O146" s="100">
        <v>1.1049889472372972E-3</v>
      </c>
      <c r="P146" s="100">
        <v>4.4792236519331841E-4</v>
      </c>
      <c r="Q146" s="100">
        <v>1.5445598799769601E-5</v>
      </c>
      <c r="R146" s="100">
        <v>4.9335865489879369E-3</v>
      </c>
      <c r="S146" s="100">
        <v>0.18700148304043296</v>
      </c>
      <c r="T146" s="100">
        <v>7.774057506788213E-3</v>
      </c>
      <c r="U146" s="100">
        <v>1.1001876670558464E-3</v>
      </c>
      <c r="V146" s="100">
        <v>0.10977583275243236</v>
      </c>
      <c r="W146" s="100">
        <v>2.1285100000000001E-2</v>
      </c>
      <c r="X146" s="100">
        <v>4.3413449960000002E-4</v>
      </c>
      <c r="Y146" s="100">
        <v>5.4611390530000009E-4</v>
      </c>
      <c r="Z146" s="100">
        <v>3.3745741760000004E-4</v>
      </c>
      <c r="AA146" s="100">
        <v>6.0463702089999993E-4</v>
      </c>
      <c r="AB146" s="100">
        <v>1.9223428434000001E-3</v>
      </c>
      <c r="AC146" s="100">
        <v>2.1285799999999999E-5</v>
      </c>
      <c r="AD146" s="100">
        <v>8.5346000000000013E-6</v>
      </c>
      <c r="AE146" s="108"/>
      <c r="AF146" s="100">
        <v>2156.5197525170997</v>
      </c>
      <c r="AG146" s="100" t="s">
        <v>444</v>
      </c>
      <c r="AH146" s="100" t="s">
        <v>444</v>
      </c>
      <c r="AI146" s="100">
        <v>63.949667523500004</v>
      </c>
      <c r="AJ146" s="100" t="s">
        <v>444</v>
      </c>
      <c r="AK146" s="100" t="s">
        <v>444</v>
      </c>
      <c r="AL146" s="32" t="s">
        <v>49</v>
      </c>
    </row>
    <row r="147" spans="1:38" ht="26.25" customHeight="1" thickBot="1" x14ac:dyDescent="0.3">
      <c r="A147" s="65"/>
      <c r="B147" s="32" t="s">
        <v>349</v>
      </c>
      <c r="C147" s="66" t="s">
        <v>356</v>
      </c>
      <c r="D147" s="67" t="s">
        <v>279</v>
      </c>
      <c r="E147" s="100" t="s">
        <v>444</v>
      </c>
      <c r="F147" s="100">
        <v>2.6608812951372856</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119.84207015499999</v>
      </c>
      <c r="AG147" s="100" t="s">
        <v>444</v>
      </c>
      <c r="AH147" s="100" t="s">
        <v>444</v>
      </c>
      <c r="AI147" s="100">
        <v>3.5538095733999997</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1.2212169812456743</v>
      </c>
      <c r="J148" s="100">
        <v>2.3124698118943185</v>
      </c>
      <c r="K148" s="100">
        <v>3.0035841623321264</v>
      </c>
      <c r="L148" s="100">
        <v>0.28912858470676034</v>
      </c>
      <c r="M148" s="100" t="s">
        <v>444</v>
      </c>
      <c r="N148" s="100">
        <v>8.4466378606303945</v>
      </c>
      <c r="O148" s="100">
        <v>3.7886982053914338E-2</v>
      </c>
      <c r="P148" s="100" t="s">
        <v>443</v>
      </c>
      <c r="Q148" s="100">
        <v>9.6959252273004989E-2</v>
      </c>
      <c r="R148" s="100">
        <v>3.1430703980978838</v>
      </c>
      <c r="S148" s="100">
        <v>68.929584806741971</v>
      </c>
      <c r="T148" s="100">
        <v>0.48879629365498717</v>
      </c>
      <c r="U148" s="100">
        <v>6.0071683246642575E-2</v>
      </c>
      <c r="V148" s="100">
        <v>23.996583053837178</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100286.93867618366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0.55048672176463453</v>
      </c>
      <c r="J149" s="100">
        <v>1.0194198551196938</v>
      </c>
      <c r="K149" s="100">
        <v>2.0388397102393876</v>
      </c>
      <c r="L149" s="100">
        <v>2.1611700928537522E-2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100286.93867618366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190.65169811534579</v>
      </c>
      <c r="F152" s="113">
        <f t="shared" ref="F152:AD152" si="1">SUM(F$141, F$151, IF(AND(ISNUMBER(SEARCH($B$4,"AT|BE|CH|GB|IE|LT|LU|NL")),SUM(F$143:F$149)&gt;0),SUM(F$143:F$149)-SUM(F$27:F$33),0))</f>
        <v>117.7716170088254</v>
      </c>
      <c r="G152" s="113">
        <f t="shared" si="1"/>
        <v>41.021906521403174</v>
      </c>
      <c r="H152" s="113">
        <f t="shared" si="1"/>
        <v>71.655766630467298</v>
      </c>
      <c r="I152" s="113">
        <f t="shared" si="1"/>
        <v>21.58477989156194</v>
      </c>
      <c r="J152" s="113">
        <f t="shared" si="1"/>
        <v>30.417208838799318</v>
      </c>
      <c r="K152" s="113">
        <f t="shared" si="1"/>
        <v>46.253262627198509</v>
      </c>
      <c r="L152" s="113">
        <f t="shared" si="1"/>
        <v>3.8846242230126706</v>
      </c>
      <c r="M152" s="113">
        <f t="shared" si="1"/>
        <v>361.59207795609774</v>
      </c>
      <c r="N152" s="113">
        <f t="shared" si="1"/>
        <v>34.792639561367089</v>
      </c>
      <c r="O152" s="113">
        <f t="shared" si="1"/>
        <v>1.6158470444412765</v>
      </c>
      <c r="P152" s="113">
        <f t="shared" si="1"/>
        <v>1.0626344854980649</v>
      </c>
      <c r="Q152" s="113">
        <f t="shared" si="1"/>
        <v>1.195513070174562</v>
      </c>
      <c r="R152" s="113">
        <f t="shared" si="1"/>
        <v>8.2953610780992335</v>
      </c>
      <c r="S152" s="113">
        <f t="shared" si="1"/>
        <v>90.063961816324735</v>
      </c>
      <c r="T152" s="113">
        <f t="shared" si="1"/>
        <v>5.2465205335819656</v>
      </c>
      <c r="U152" s="113">
        <f t="shared" si="1"/>
        <v>4.17299832408135</v>
      </c>
      <c r="V152" s="113">
        <f t="shared" si="1"/>
        <v>90.754576207594027</v>
      </c>
      <c r="W152" s="113">
        <f t="shared" si="1"/>
        <v>30.637928603237867</v>
      </c>
      <c r="X152" s="113">
        <f t="shared" si="1"/>
        <v>2.6855864454756651</v>
      </c>
      <c r="Y152" s="113">
        <f t="shared" si="1"/>
        <v>2.9546009341218018</v>
      </c>
      <c r="Z152" s="113">
        <f t="shared" si="1"/>
        <v>1.3298425491258461</v>
      </c>
      <c r="AA152" s="113">
        <f t="shared" si="1"/>
        <v>1.4985281283774088</v>
      </c>
      <c r="AB152" s="113">
        <f t="shared" si="1"/>
        <v>8.4685621759930481</v>
      </c>
      <c r="AC152" s="113">
        <f t="shared" si="1"/>
        <v>3.5997234003557961</v>
      </c>
      <c r="AD152" s="113">
        <f t="shared" si="1"/>
        <v>40.693525135342497</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190.65169811534579</v>
      </c>
      <c r="F154" s="113">
        <f>SUM(F$141, F$153, -1 * IF(OR($B$6=2005,$B$6&gt;=2020),SUM(F$99:F$122),0), IF(AND(ISNUMBER(SEARCH($B$4,"AT|BE|CH|GB|IE|LT|LU|NL")),SUM(F$143:F$149)&gt;0),SUM(F$143:F$149)-SUM(F$27:F$33),0))</f>
        <v>117.7716170088254</v>
      </c>
      <c r="G154" s="113">
        <f>SUM(G$141, G$153, IF(AND(ISNUMBER(SEARCH($B$4,"AT|BE|CH|GB|IE|LT|LU|NL")),SUM(G$143:G$149)&gt;0),SUM(G$143:G$149)-SUM(G$27:G$33),0))</f>
        <v>41.021906521403174</v>
      </c>
      <c r="H154" s="113">
        <f>SUM(H$141, H$153, IF(AND(ISNUMBER(SEARCH($B$4,"AT|BE|CH|GB|IE|LT|LU|NL")),SUM(H$143:H$149)&gt;0),SUM(H$143:H$149)-SUM(H$27:H$33),0))</f>
        <v>71.655766630467298</v>
      </c>
      <c r="I154" s="113">
        <f t="shared" ref="I154:AD154" si="2">SUM(I$141, I$153, IF(AND(ISNUMBER(SEARCH($B$4,"AT|BE|CH|GB|IE|LT|LU|NL")),SUM(I$143:I$149)&gt;0),SUM(I$143:I$149)-SUM(I$27:I$33),0))</f>
        <v>21.58477989156194</v>
      </c>
      <c r="J154" s="113">
        <f t="shared" si="2"/>
        <v>30.417208838799318</v>
      </c>
      <c r="K154" s="113">
        <f t="shared" si="2"/>
        <v>46.253262627198509</v>
      </c>
      <c r="L154" s="113">
        <f t="shared" si="2"/>
        <v>3.8846242230126706</v>
      </c>
      <c r="M154" s="113">
        <f t="shared" si="2"/>
        <v>361.59207795609774</v>
      </c>
      <c r="N154" s="113">
        <f t="shared" si="2"/>
        <v>34.792639561367089</v>
      </c>
      <c r="O154" s="113">
        <f t="shared" si="2"/>
        <v>1.6158470444412765</v>
      </c>
      <c r="P154" s="113">
        <f t="shared" si="2"/>
        <v>1.0626344854980649</v>
      </c>
      <c r="Q154" s="113">
        <f t="shared" si="2"/>
        <v>1.195513070174562</v>
      </c>
      <c r="R154" s="113">
        <f t="shared" si="2"/>
        <v>8.2953610780992335</v>
      </c>
      <c r="S154" s="113">
        <f t="shared" si="2"/>
        <v>90.063961816324735</v>
      </c>
      <c r="T154" s="113">
        <f t="shared" si="2"/>
        <v>5.2465205335819656</v>
      </c>
      <c r="U154" s="113">
        <f t="shared" si="2"/>
        <v>4.17299832408135</v>
      </c>
      <c r="V154" s="113">
        <f t="shared" si="2"/>
        <v>90.754576207594027</v>
      </c>
      <c r="W154" s="113">
        <f t="shared" si="2"/>
        <v>30.637928603237867</v>
      </c>
      <c r="X154" s="113">
        <f t="shared" si="2"/>
        <v>2.6855864454756651</v>
      </c>
      <c r="Y154" s="113">
        <f t="shared" si="2"/>
        <v>2.9546009341218018</v>
      </c>
      <c r="Z154" s="113">
        <f t="shared" si="2"/>
        <v>1.3298425491258461</v>
      </c>
      <c r="AA154" s="113">
        <f t="shared" si="2"/>
        <v>1.4985281283774088</v>
      </c>
      <c r="AB154" s="113">
        <f t="shared" si="2"/>
        <v>8.4685621759930481</v>
      </c>
      <c r="AC154" s="113">
        <f t="shared" si="2"/>
        <v>3.5997234003557961</v>
      </c>
      <c r="AD154" s="113">
        <f t="shared" si="2"/>
        <v>40.693525135342497</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17.670994569999998</v>
      </c>
      <c r="F157" s="100">
        <v>0.73834043949999995</v>
      </c>
      <c r="G157" s="100">
        <v>0.98571917780000007</v>
      </c>
      <c r="H157" s="100" t="s">
        <v>443</v>
      </c>
      <c r="I157" s="100">
        <v>0.1519963946</v>
      </c>
      <c r="J157" s="100">
        <v>0.1519963946</v>
      </c>
      <c r="K157" s="100">
        <v>0.1519963946</v>
      </c>
      <c r="L157" s="100">
        <v>0.10418918348333089</v>
      </c>
      <c r="M157" s="100">
        <v>29.252619315</v>
      </c>
      <c r="N157" s="100">
        <v>1.7302999999999999E-4</v>
      </c>
      <c r="O157" s="100">
        <v>1.4420000000000001E-5</v>
      </c>
      <c r="P157" s="100">
        <v>1.7302699999999999E-3</v>
      </c>
      <c r="Q157" s="100">
        <v>2.8840000000000002E-5</v>
      </c>
      <c r="R157" s="100">
        <v>2.8837799999999999E-3</v>
      </c>
      <c r="S157" s="100">
        <v>1.8744600000000001E-3</v>
      </c>
      <c r="T157" s="100">
        <v>7.2089999999999996E-5</v>
      </c>
      <c r="U157" s="100">
        <v>2.8840000000000002E-5</v>
      </c>
      <c r="V157" s="100">
        <v>6.0559399999999992E-3</v>
      </c>
      <c r="W157" s="100" t="s">
        <v>443</v>
      </c>
      <c r="X157" s="100">
        <v>1.2135406000000001E-4</v>
      </c>
      <c r="Y157" s="100">
        <v>1.2135406000000001E-4</v>
      </c>
      <c r="Z157" s="100">
        <v>1.2135406000000001E-4</v>
      </c>
      <c r="AA157" s="100">
        <v>1.2135406000000001E-4</v>
      </c>
      <c r="AB157" s="100">
        <v>4.8541627000000002E-4</v>
      </c>
      <c r="AC157" s="100" t="s">
        <v>444</v>
      </c>
      <c r="AD157" s="100" t="s">
        <v>444</v>
      </c>
      <c r="AE157" s="108"/>
      <c r="AF157" s="100">
        <v>14418.91222</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2.4020074529999998E-2</v>
      </c>
      <c r="F158" s="100">
        <v>1.2641782253E-2</v>
      </c>
      <c r="G158" s="100">
        <v>2.0268882260000001E-3</v>
      </c>
      <c r="H158" s="100" t="s">
        <v>443</v>
      </c>
      <c r="I158" s="100">
        <v>2.3033726199999998E-4</v>
      </c>
      <c r="J158" s="100">
        <v>2.3033726199999998E-4</v>
      </c>
      <c r="K158" s="100">
        <v>2.3033726199999998E-4</v>
      </c>
      <c r="L158" s="100">
        <v>1.6002794654329698E-4</v>
      </c>
      <c r="M158" s="100">
        <v>0.64073275370000005</v>
      </c>
      <c r="N158" s="100">
        <v>7.166858000000001E-2</v>
      </c>
      <c r="O158" s="100">
        <v>1.06E-6</v>
      </c>
      <c r="P158" s="100">
        <v>4.0400000000000003E-6</v>
      </c>
      <c r="Q158" s="100">
        <v>8.0000000000000002E-8</v>
      </c>
      <c r="R158" s="100">
        <v>6.8800000000000002E-6</v>
      </c>
      <c r="S158" s="100">
        <v>7.4900000000000003E-6</v>
      </c>
      <c r="T158" s="100">
        <v>1.37E-6</v>
      </c>
      <c r="U158" s="100">
        <v>6.9999999999999992E-8</v>
      </c>
      <c r="V158" s="100">
        <v>2.1793000000000002E-4</v>
      </c>
      <c r="W158" s="100" t="s">
        <v>443</v>
      </c>
      <c r="X158" s="100">
        <v>1.07123E-6</v>
      </c>
      <c r="Y158" s="100">
        <v>1.07123E-6</v>
      </c>
      <c r="Z158" s="100">
        <v>1.07123E-6</v>
      </c>
      <c r="AA158" s="100">
        <v>1.07123E-6</v>
      </c>
      <c r="AB158" s="100">
        <v>4.28492E-6</v>
      </c>
      <c r="AC158" s="100" t="s">
        <v>444</v>
      </c>
      <c r="AD158" s="100" t="s">
        <v>444</v>
      </c>
      <c r="AE158" s="108"/>
      <c r="AF158" s="100">
        <v>30.76936688</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16.848466474297279</v>
      </c>
      <c r="F159" s="100">
        <v>0.63822643731112161</v>
      </c>
      <c r="G159" s="100">
        <v>0.57066327357112268</v>
      </c>
      <c r="H159" s="100">
        <v>2.6825729792730288E-3</v>
      </c>
      <c r="I159" s="100">
        <v>0.51698088877477544</v>
      </c>
      <c r="J159" s="100">
        <v>0.54570204926643839</v>
      </c>
      <c r="K159" s="100">
        <v>0.57442320974984484</v>
      </c>
      <c r="L159" s="100">
        <v>0.10358458740177061</v>
      </c>
      <c r="M159" s="100">
        <v>4.0344069002911125</v>
      </c>
      <c r="N159" s="100">
        <v>4.1105449212294372E-2</v>
      </c>
      <c r="O159" s="100">
        <v>5.3677730790629196E-3</v>
      </c>
      <c r="P159" s="100">
        <v>1.049489513859686E-2</v>
      </c>
      <c r="Q159" s="100">
        <v>7.084186389204751E-2</v>
      </c>
      <c r="R159" s="100" t="s">
        <v>443</v>
      </c>
      <c r="S159" s="100">
        <v>7.0841863892047524E-2</v>
      </c>
      <c r="T159" s="100">
        <v>3.7828582855260735</v>
      </c>
      <c r="U159" s="100">
        <v>8.2210899989255626E-2</v>
      </c>
      <c r="V159" s="100">
        <v>0.19295495593003142</v>
      </c>
      <c r="W159" s="100" t="s">
        <v>443</v>
      </c>
      <c r="X159" s="100">
        <v>7.2567349849427002E-3</v>
      </c>
      <c r="Y159" s="100">
        <v>6.94262692972707E-3</v>
      </c>
      <c r="Z159" s="100">
        <v>2.8333779404820097E-3</v>
      </c>
      <c r="AA159" s="100" t="s">
        <v>443</v>
      </c>
      <c r="AB159" s="100">
        <v>1.703274552038115E-2</v>
      </c>
      <c r="AC159" s="100" t="s">
        <v>444</v>
      </c>
      <c r="AD159" s="100" t="s">
        <v>444</v>
      </c>
      <c r="AE159" s="108"/>
      <c r="AF159" s="100">
        <v>246581.41</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50.201790495599994</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topLeftCell="D139"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2016</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8.9535451061930829</v>
      </c>
      <c r="F14" s="100">
        <v>0.48846716533375945</v>
      </c>
      <c r="G14" s="100">
        <v>1.2011297025943592</v>
      </c>
      <c r="H14" s="100">
        <v>0.20996155781872736</v>
      </c>
      <c r="I14" s="100">
        <v>0.27907842223077572</v>
      </c>
      <c r="J14" s="100">
        <v>0.35364543887281619</v>
      </c>
      <c r="K14" s="100">
        <v>0.40805593357260384</v>
      </c>
      <c r="L14" s="100">
        <v>3.1824569063918243E-2</v>
      </c>
      <c r="M14" s="100">
        <v>2.3313923073538252</v>
      </c>
      <c r="N14" s="100">
        <v>0.40316608384701064</v>
      </c>
      <c r="O14" s="100">
        <v>9.5058721570214666E-2</v>
      </c>
      <c r="P14" s="100">
        <v>0.21822718813469028</v>
      </c>
      <c r="Q14" s="100">
        <v>0.17769579608079522</v>
      </c>
      <c r="R14" s="100">
        <v>0.55129641303669397</v>
      </c>
      <c r="S14" s="100">
        <v>0.32892970898587331</v>
      </c>
      <c r="T14" s="100">
        <v>0.26800750742258583</v>
      </c>
      <c r="U14" s="100">
        <v>1.0288493971312642</v>
      </c>
      <c r="V14" s="100">
        <v>2.4195365385554859</v>
      </c>
      <c r="W14" s="100">
        <v>2.2224409959252185</v>
      </c>
      <c r="X14" s="100">
        <v>6.6065702271012328E-2</v>
      </c>
      <c r="Y14" s="100">
        <v>8.0882170432968484E-2</v>
      </c>
      <c r="Z14" s="100">
        <v>2.6620841464728474E-2</v>
      </c>
      <c r="AA14" s="100">
        <v>2.6072666832769268E-2</v>
      </c>
      <c r="AB14" s="100">
        <v>0.19964112593001773</v>
      </c>
      <c r="AC14" s="100">
        <v>0.73897223781900001</v>
      </c>
      <c r="AD14" s="100">
        <v>9.5501661372599994E-2</v>
      </c>
      <c r="AE14" s="101"/>
      <c r="AF14" s="100">
        <v>1107.3111879814139</v>
      </c>
      <c r="AG14" s="100">
        <v>22032.235784</v>
      </c>
      <c r="AH14" s="100">
        <v>127830.37685452227</v>
      </c>
      <c r="AI14" s="100">
        <v>47584.861267030807</v>
      </c>
      <c r="AJ14" s="100">
        <v>19976.491639055999</v>
      </c>
      <c r="AK14" s="100" t="s">
        <v>444</v>
      </c>
      <c r="AL14" s="29" t="s">
        <v>49</v>
      </c>
    </row>
    <row r="15" spans="1:38" ht="26.25" customHeight="1" thickBot="1" x14ac:dyDescent="0.3">
      <c r="A15" s="40" t="s">
        <v>53</v>
      </c>
      <c r="B15" s="40" t="s">
        <v>54</v>
      </c>
      <c r="C15" s="41" t="s">
        <v>55</v>
      </c>
      <c r="D15" s="42"/>
      <c r="E15" s="100">
        <v>3.5109292999999999</v>
      </c>
      <c r="F15" s="100">
        <v>0.37671086573562468</v>
      </c>
      <c r="G15" s="100">
        <v>8.3984967000000008</v>
      </c>
      <c r="H15" s="100">
        <v>5.4710000000000002E-4</v>
      </c>
      <c r="I15" s="100">
        <v>1.1869776368860481E-2</v>
      </c>
      <c r="J15" s="100">
        <v>1.1869776368860481E-2</v>
      </c>
      <c r="K15" s="100">
        <v>1.1869776368860481E-2</v>
      </c>
      <c r="L15" s="100">
        <v>2.594084345820234E-3</v>
      </c>
      <c r="M15" s="100">
        <v>1.0203472</v>
      </c>
      <c r="N15" s="100">
        <v>2.8951596477384999E-2</v>
      </c>
      <c r="O15" s="100">
        <v>1.1515819293549001E-2</v>
      </c>
      <c r="P15" s="100">
        <v>1.426425478158E-3</v>
      </c>
      <c r="Q15" s="100">
        <v>5.5901827592370005E-3</v>
      </c>
      <c r="R15" s="100">
        <v>4.4316423897463E-2</v>
      </c>
      <c r="S15" s="100">
        <v>3.5905816171568995E-2</v>
      </c>
      <c r="T15" s="100">
        <v>5.8225785068983994E-2</v>
      </c>
      <c r="U15" s="100">
        <v>6.7969609621350005E-3</v>
      </c>
      <c r="V15" s="100">
        <v>0.41243189471326303</v>
      </c>
      <c r="W15" s="100">
        <v>1.7192579999999999E-2</v>
      </c>
      <c r="X15" s="100" t="s">
        <v>443</v>
      </c>
      <c r="Y15" s="100" t="s">
        <v>443</v>
      </c>
      <c r="Z15" s="100" t="s">
        <v>443</v>
      </c>
      <c r="AA15" s="100" t="s">
        <v>443</v>
      </c>
      <c r="AB15" s="100" t="s">
        <v>443</v>
      </c>
      <c r="AC15" s="100" t="s">
        <v>444</v>
      </c>
      <c r="AD15" s="100" t="s">
        <v>444</v>
      </c>
      <c r="AE15" s="101"/>
      <c r="AF15" s="100">
        <v>53535.809733000402</v>
      </c>
      <c r="AG15" s="100" t="s">
        <v>444</v>
      </c>
      <c r="AH15" s="100">
        <v>19056.280491633799</v>
      </c>
      <c r="AI15" s="100" t="s">
        <v>444</v>
      </c>
      <c r="AJ15" s="100">
        <v>748.92</v>
      </c>
      <c r="AK15" s="100" t="s">
        <v>444</v>
      </c>
      <c r="AL15" s="29" t="s">
        <v>49</v>
      </c>
    </row>
    <row r="16" spans="1:38" ht="26.25" customHeight="1" thickBot="1" x14ac:dyDescent="0.3">
      <c r="A16" s="40" t="s">
        <v>53</v>
      </c>
      <c r="B16" s="40" t="s">
        <v>56</v>
      </c>
      <c r="C16" s="41" t="s">
        <v>57</v>
      </c>
      <c r="D16" s="42"/>
      <c r="E16" s="100">
        <v>1.504671289</v>
      </c>
      <c r="F16" s="100" t="s">
        <v>445</v>
      </c>
      <c r="G16" s="100">
        <v>9.7175424999999996E-2</v>
      </c>
      <c r="H16" s="100" t="s">
        <v>444</v>
      </c>
      <c r="I16" s="100" t="s">
        <v>445</v>
      </c>
      <c r="J16" s="100" t="s">
        <v>445</v>
      </c>
      <c r="K16" s="100" t="s">
        <v>445</v>
      </c>
      <c r="L16" s="100" t="s">
        <v>445</v>
      </c>
      <c r="M16" s="100">
        <v>0.19549670399999999</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3871.3419999999996</v>
      </c>
      <c r="AH16" s="100" t="s">
        <v>444</v>
      </c>
      <c r="AI16" s="100" t="s">
        <v>444</v>
      </c>
      <c r="AJ16" s="100" t="s">
        <v>444</v>
      </c>
      <c r="AK16" s="100" t="s">
        <v>444</v>
      </c>
      <c r="AL16" s="29" t="s">
        <v>49</v>
      </c>
    </row>
    <row r="17" spans="1:38" ht="26.25" customHeight="1" thickBot="1" x14ac:dyDescent="0.3">
      <c r="A17" s="40" t="s">
        <v>53</v>
      </c>
      <c r="B17" s="40" t="s">
        <v>58</v>
      </c>
      <c r="C17" s="41" t="s">
        <v>59</v>
      </c>
      <c r="D17" s="42"/>
      <c r="E17" s="100">
        <v>1.2513404987500001</v>
      </c>
      <c r="F17" s="100">
        <v>9.1933899719655404E-2</v>
      </c>
      <c r="G17" s="100">
        <v>9.6512523502E-2</v>
      </c>
      <c r="H17" s="100">
        <v>9.7693700000000012E-3</v>
      </c>
      <c r="I17" s="100">
        <v>0.1105661138414465</v>
      </c>
      <c r="J17" s="100">
        <v>0.13178493875499619</v>
      </c>
      <c r="K17" s="100">
        <v>0.14723186844226069</v>
      </c>
      <c r="L17" s="100">
        <v>2.2606159389246638E-3</v>
      </c>
      <c r="M17" s="100">
        <v>1.8586297815799999</v>
      </c>
      <c r="N17" s="100">
        <v>0.96072702529693899</v>
      </c>
      <c r="O17" s="100">
        <v>1.6909744633642001E-2</v>
      </c>
      <c r="P17" s="100">
        <v>2.7687423622919996E-2</v>
      </c>
      <c r="Q17" s="100">
        <v>2.6569794820805001E-2</v>
      </c>
      <c r="R17" s="100">
        <v>1.0014408226251479</v>
      </c>
      <c r="S17" s="100">
        <v>5.7345151196141003E-2</v>
      </c>
      <c r="T17" s="100">
        <v>0.10943592058955501</v>
      </c>
      <c r="U17" s="100">
        <v>9.7683724205529978E-3</v>
      </c>
      <c r="V17" s="100">
        <v>3.139458784363967</v>
      </c>
      <c r="W17" s="100">
        <v>0.20223951800000001</v>
      </c>
      <c r="X17" s="100">
        <v>3.1106313000000001E-4</v>
      </c>
      <c r="Y17" s="100">
        <v>1.7763039E-3</v>
      </c>
      <c r="Z17" s="100">
        <v>4.1799349999999997E-4</v>
      </c>
      <c r="AA17" s="100">
        <v>4.5686589999999997E-4</v>
      </c>
      <c r="AB17" s="100">
        <v>2.9622263999999998E-3</v>
      </c>
      <c r="AC17" s="100" t="s">
        <v>444</v>
      </c>
      <c r="AD17" s="100" t="s">
        <v>444</v>
      </c>
      <c r="AE17" s="101"/>
      <c r="AF17" s="100">
        <v>182.23437947098151</v>
      </c>
      <c r="AG17" s="100">
        <v>181.006</v>
      </c>
      <c r="AH17" s="100">
        <v>19996.550001711439</v>
      </c>
      <c r="AI17" s="100" t="s">
        <v>444</v>
      </c>
      <c r="AJ17" s="100">
        <v>75.39</v>
      </c>
      <c r="AK17" s="100" t="s">
        <v>444</v>
      </c>
      <c r="AL17" s="29" t="s">
        <v>49</v>
      </c>
    </row>
    <row r="18" spans="1:38" ht="26.25" customHeight="1" thickBot="1" x14ac:dyDescent="0.3">
      <c r="A18" s="40" t="s">
        <v>53</v>
      </c>
      <c r="B18" s="40" t="s">
        <v>60</v>
      </c>
      <c r="C18" s="41" t="s">
        <v>61</v>
      </c>
      <c r="D18" s="42"/>
      <c r="E18" s="100">
        <v>0.2035915828</v>
      </c>
      <c r="F18" s="100">
        <v>1.5030935581267517E-2</v>
      </c>
      <c r="G18" s="100">
        <v>1.5257311839999999E-3</v>
      </c>
      <c r="H18" s="100">
        <v>7.3718999999999998E-4</v>
      </c>
      <c r="I18" s="100">
        <v>5.4537785425297899E-2</v>
      </c>
      <c r="J18" s="100">
        <v>6.06270389090591E-2</v>
      </c>
      <c r="K18" s="100">
        <v>6.7753118240062402E-2</v>
      </c>
      <c r="L18" s="100">
        <v>5.8473587951923299E-3</v>
      </c>
      <c r="M18" s="100">
        <v>0.16323245060000002</v>
      </c>
      <c r="N18" s="100">
        <v>0.112934219219837</v>
      </c>
      <c r="O18" s="100">
        <v>2.2524001344729999E-3</v>
      </c>
      <c r="P18" s="100">
        <v>7.5360139988730002E-3</v>
      </c>
      <c r="Q18" s="100">
        <v>5.7441293338000004E-3</v>
      </c>
      <c r="R18" s="100">
        <v>1.2446395760503E-2</v>
      </c>
      <c r="S18" s="100">
        <v>1.6955503299281999E-2</v>
      </c>
      <c r="T18" s="100">
        <v>9.9056019272025994E-2</v>
      </c>
      <c r="U18" s="100">
        <v>4.1053741795699997E-3</v>
      </c>
      <c r="V18" s="100">
        <v>0.19329620925214699</v>
      </c>
      <c r="W18" s="100">
        <v>4.2448309999999996E-2</v>
      </c>
      <c r="X18" s="100">
        <v>8.5116540000000014E-5</v>
      </c>
      <c r="Y18" s="100">
        <v>6.7045177000000004E-4</v>
      </c>
      <c r="Z18" s="100">
        <v>7.6300869999999991E-5</v>
      </c>
      <c r="AA18" s="100">
        <v>6.7366270000000011E-5</v>
      </c>
      <c r="AB18" s="100">
        <v>8.9923544000000005E-4</v>
      </c>
      <c r="AC18" s="100" t="s">
        <v>443</v>
      </c>
      <c r="AD18" s="100">
        <v>0.52</v>
      </c>
      <c r="AE18" s="101"/>
      <c r="AF18" s="100">
        <v>600.31695103420157</v>
      </c>
      <c r="AG18" s="100">
        <v>823.2</v>
      </c>
      <c r="AH18" s="100">
        <v>5440.4416841393886</v>
      </c>
      <c r="AI18" s="100" t="s">
        <v>444</v>
      </c>
      <c r="AJ18" s="100">
        <v>7.71</v>
      </c>
      <c r="AK18" s="100" t="s">
        <v>444</v>
      </c>
      <c r="AL18" s="29" t="s">
        <v>49</v>
      </c>
    </row>
    <row r="19" spans="1:38" ht="26.25" customHeight="1" thickBot="1" x14ac:dyDescent="0.3">
      <c r="A19" s="40" t="s">
        <v>53</v>
      </c>
      <c r="B19" s="40" t="s">
        <v>62</v>
      </c>
      <c r="C19" s="41" t="s">
        <v>63</v>
      </c>
      <c r="D19" s="42"/>
      <c r="E19" s="100">
        <v>2.7736707815999999</v>
      </c>
      <c r="F19" s="100">
        <v>0.33119580240000002</v>
      </c>
      <c r="G19" s="100">
        <v>0.40801813520000002</v>
      </c>
      <c r="H19" s="100">
        <v>1.919593E-2</v>
      </c>
      <c r="I19" s="100">
        <v>0.23229325567102199</v>
      </c>
      <c r="J19" s="100">
        <v>0.28443471695466499</v>
      </c>
      <c r="K19" s="100">
        <v>0.35819215963599699</v>
      </c>
      <c r="L19" s="100">
        <v>4.8139918872234899E-2</v>
      </c>
      <c r="M19" s="100">
        <v>2.1321819769999997</v>
      </c>
      <c r="N19" s="100">
        <v>0.23593216057423599</v>
      </c>
      <c r="O19" s="100">
        <v>0.94422739430153502</v>
      </c>
      <c r="P19" s="100">
        <v>6.2894547142449991E-2</v>
      </c>
      <c r="Q19" s="100">
        <v>0.11000973192029601</v>
      </c>
      <c r="R19" s="100">
        <v>0.34924455068364202</v>
      </c>
      <c r="S19" s="100">
        <v>0.17646740334618</v>
      </c>
      <c r="T19" s="100">
        <v>0.63502533863358901</v>
      </c>
      <c r="U19" s="100">
        <v>0.25001502697919203</v>
      </c>
      <c r="V19" s="100">
        <v>1.666577950175449</v>
      </c>
      <c r="W19" s="100">
        <v>7.9659102999999995E-2</v>
      </c>
      <c r="X19" s="100">
        <v>2.6624477000000003E-3</v>
      </c>
      <c r="Y19" s="100">
        <v>9.8420058800000008E-3</v>
      </c>
      <c r="Z19" s="100">
        <v>1.7098329799999999E-3</v>
      </c>
      <c r="AA19" s="100">
        <v>1.53218982E-3</v>
      </c>
      <c r="AB19" s="100">
        <v>1.5746476379999999E-2</v>
      </c>
      <c r="AC19" s="100">
        <v>2.0000000000000001E-4</v>
      </c>
      <c r="AD19" s="100">
        <v>1.1639999999999999E-2</v>
      </c>
      <c r="AE19" s="101"/>
      <c r="AF19" s="100">
        <v>4310.8189858227142</v>
      </c>
      <c r="AG19" s="100">
        <v>25.997</v>
      </c>
      <c r="AH19" s="100">
        <v>62968.919666834438</v>
      </c>
      <c r="AI19" s="100">
        <v>2698.482</v>
      </c>
      <c r="AJ19" s="100">
        <v>217.33781999999999</v>
      </c>
      <c r="AK19" s="100" t="s">
        <v>444</v>
      </c>
      <c r="AL19" s="29" t="s">
        <v>49</v>
      </c>
    </row>
    <row r="20" spans="1:38" ht="26.25" customHeight="1" thickBot="1" x14ac:dyDescent="0.3">
      <c r="A20" s="40" t="s">
        <v>53</v>
      </c>
      <c r="B20" s="40" t="s">
        <v>64</v>
      </c>
      <c r="C20" s="41" t="s">
        <v>65</v>
      </c>
      <c r="D20" s="42"/>
      <c r="E20" s="100">
        <v>1.6713359040699998</v>
      </c>
      <c r="F20" s="100">
        <v>0.14553193168</v>
      </c>
      <c r="G20" s="100">
        <v>0.175017015321</v>
      </c>
      <c r="H20" s="100">
        <v>2.3438180000000003E-2</v>
      </c>
      <c r="I20" s="100">
        <v>0.1086472260971241</v>
      </c>
      <c r="J20" s="100">
        <v>0.1324841330856607</v>
      </c>
      <c r="K20" s="100">
        <v>0.15278019503874851</v>
      </c>
      <c r="L20" s="100">
        <v>2.4444431125934512E-2</v>
      </c>
      <c r="M20" s="100">
        <v>1.4229981332700001</v>
      </c>
      <c r="N20" s="100">
        <v>0.36592082724845199</v>
      </c>
      <c r="O20" s="100">
        <v>8.1190281643423998E-2</v>
      </c>
      <c r="P20" s="100">
        <v>1.7452903414594999E-2</v>
      </c>
      <c r="Q20" s="100">
        <v>2.9109893729290001E-2</v>
      </c>
      <c r="R20" s="100">
        <v>0.17491220334934701</v>
      </c>
      <c r="S20" s="100">
        <v>0.105572155513545</v>
      </c>
      <c r="T20" s="100">
        <v>0.18206926421205902</v>
      </c>
      <c r="U20" s="100">
        <v>1.6870885095547E-2</v>
      </c>
      <c r="V20" s="100">
        <v>3.8292368442081099</v>
      </c>
      <c r="W20" s="100">
        <v>0.36730718299999998</v>
      </c>
      <c r="X20" s="100">
        <v>6.7915584550000005E-2</v>
      </c>
      <c r="Y20" s="100">
        <v>6.4505881429999995E-2</v>
      </c>
      <c r="Z20" s="100">
        <v>7.0947691630000004E-2</v>
      </c>
      <c r="AA20" s="100">
        <v>1.643829523E-2</v>
      </c>
      <c r="AB20" s="100">
        <v>0.21980745285</v>
      </c>
      <c r="AC20" s="100">
        <v>9.7699999999999992E-3</v>
      </c>
      <c r="AD20" s="100">
        <v>6.8399999999999997E-3</v>
      </c>
      <c r="AE20" s="101"/>
      <c r="AF20" s="100">
        <v>709.11491099496163</v>
      </c>
      <c r="AG20" s="100">
        <v>1125.3995444</v>
      </c>
      <c r="AH20" s="100">
        <v>6309.0464856848639</v>
      </c>
      <c r="AI20" s="100">
        <v>15758.001061637247</v>
      </c>
      <c r="AJ20" s="100">
        <v>1054.7333664</v>
      </c>
      <c r="AK20" s="100" t="s">
        <v>444</v>
      </c>
      <c r="AL20" s="29" t="s">
        <v>49</v>
      </c>
    </row>
    <row r="21" spans="1:38" ht="26.25" customHeight="1" thickBot="1" x14ac:dyDescent="0.3">
      <c r="A21" s="40" t="s">
        <v>53</v>
      </c>
      <c r="B21" s="40" t="s">
        <v>66</v>
      </c>
      <c r="C21" s="41" t="s">
        <v>67</v>
      </c>
      <c r="D21" s="42"/>
      <c r="E21" s="100">
        <v>2.2796592310000001</v>
      </c>
      <c r="F21" s="100">
        <v>0.32296286182</v>
      </c>
      <c r="G21" s="100">
        <v>0.31173433863</v>
      </c>
      <c r="H21" s="100">
        <v>4.2771409999999996E-2</v>
      </c>
      <c r="I21" s="100">
        <v>0.15356920065387372</v>
      </c>
      <c r="J21" s="100">
        <v>0.15957401005275479</v>
      </c>
      <c r="K21" s="100">
        <v>0.16895983659529029</v>
      </c>
      <c r="L21" s="100">
        <v>3.510403513410687E-2</v>
      </c>
      <c r="M21" s="100">
        <v>2.261247354</v>
      </c>
      <c r="N21" s="100">
        <v>0.15869758759826003</v>
      </c>
      <c r="O21" s="100">
        <v>1.4495983080304E-2</v>
      </c>
      <c r="P21" s="100">
        <v>1.3403667825303001E-2</v>
      </c>
      <c r="Q21" s="100">
        <v>1.0812058928917999E-2</v>
      </c>
      <c r="R21" s="100">
        <v>3.3289016395267997E-2</v>
      </c>
      <c r="S21" s="100">
        <v>2.6256624704623002E-2</v>
      </c>
      <c r="T21" s="100">
        <v>3.9915223300480002E-2</v>
      </c>
      <c r="U21" s="100">
        <v>1.00491335143E-2</v>
      </c>
      <c r="V21" s="100">
        <v>0.61351479755616811</v>
      </c>
      <c r="W21" s="100">
        <v>0.10579461200000001</v>
      </c>
      <c r="X21" s="100">
        <v>7.2603366100000002E-3</v>
      </c>
      <c r="Y21" s="100">
        <v>1.6922348909999999E-2</v>
      </c>
      <c r="Z21" s="100">
        <v>3.9699319100000002E-3</v>
      </c>
      <c r="AA21" s="100">
        <v>3.2402469100000003E-3</v>
      </c>
      <c r="AB21" s="100">
        <v>3.1392864360000002E-2</v>
      </c>
      <c r="AC21" s="100">
        <v>3.2100000000000002E-3</v>
      </c>
      <c r="AD21" s="100">
        <v>4.0000000000000003E-5</v>
      </c>
      <c r="AE21" s="101"/>
      <c r="AF21" s="100">
        <v>1176.9458662723634</v>
      </c>
      <c r="AG21" s="100">
        <v>988.58</v>
      </c>
      <c r="AH21" s="100">
        <v>35948.555562275993</v>
      </c>
      <c r="AI21" s="100">
        <v>1817.5777693871592</v>
      </c>
      <c r="AJ21" s="100">
        <v>0.17</v>
      </c>
      <c r="AK21" s="100" t="s">
        <v>444</v>
      </c>
      <c r="AL21" s="29" t="s">
        <v>49</v>
      </c>
    </row>
    <row r="22" spans="1:38" ht="26.25" customHeight="1" thickBot="1" x14ac:dyDescent="0.3">
      <c r="A22" s="40" t="s">
        <v>53</v>
      </c>
      <c r="B22" s="44" t="s">
        <v>68</v>
      </c>
      <c r="C22" s="41" t="s">
        <v>69</v>
      </c>
      <c r="D22" s="42"/>
      <c r="E22" s="100">
        <v>1.2774538434</v>
      </c>
      <c r="F22" s="100">
        <v>6.353226428E-2</v>
      </c>
      <c r="G22" s="100">
        <v>1.127687884</v>
      </c>
      <c r="H22" s="100">
        <v>1.5336300000000002E-3</v>
      </c>
      <c r="I22" s="100">
        <v>0.11886319352519741</v>
      </c>
      <c r="J22" s="100">
        <v>0.13389110434209819</v>
      </c>
      <c r="K22" s="100">
        <v>0.15312243008132151</v>
      </c>
      <c r="L22" s="100">
        <v>1.6035683999389271E-2</v>
      </c>
      <c r="M22" s="100">
        <v>2.4614951272999996</v>
      </c>
      <c r="N22" s="100">
        <v>0.16802436191891801</v>
      </c>
      <c r="O22" s="100">
        <v>1.1281523663213999E-2</v>
      </c>
      <c r="P22" s="100">
        <v>1.2129343448994001E-2</v>
      </c>
      <c r="Q22" s="100">
        <v>1.3278854061117002E-2</v>
      </c>
      <c r="R22" s="100">
        <v>3.0156496596362999E-2</v>
      </c>
      <c r="S22" s="100">
        <v>3.1606327534872997E-2</v>
      </c>
      <c r="T22" s="100">
        <v>0.34351572944175401</v>
      </c>
      <c r="U22" s="100">
        <v>1.2127793208739E-2</v>
      </c>
      <c r="V22" s="100">
        <v>0.55521796444518501</v>
      </c>
      <c r="W22" s="100">
        <v>4.6856010000000003E-2</v>
      </c>
      <c r="X22" s="100">
        <v>7.9959312099999996E-3</v>
      </c>
      <c r="Y22" s="100">
        <v>2.1948529049999999E-2</v>
      </c>
      <c r="Z22" s="100">
        <v>4.82309835E-3</v>
      </c>
      <c r="AA22" s="100">
        <v>3.9252793499999997E-3</v>
      </c>
      <c r="AB22" s="100">
        <v>3.8692837960000004E-2</v>
      </c>
      <c r="AC22" s="100" t="s">
        <v>445</v>
      </c>
      <c r="AD22" s="100" t="s">
        <v>444</v>
      </c>
      <c r="AE22" s="101"/>
      <c r="AF22" s="100">
        <v>4383.6185569854815</v>
      </c>
      <c r="AG22" s="100">
        <v>14005.34187</v>
      </c>
      <c r="AH22" s="100">
        <v>23053.933873587899</v>
      </c>
      <c r="AI22" s="100">
        <v>5318.1893299999992</v>
      </c>
      <c r="AJ22" s="100">
        <v>5322.36243698</v>
      </c>
      <c r="AK22" s="100" t="s">
        <v>444</v>
      </c>
      <c r="AL22" s="29" t="s">
        <v>49</v>
      </c>
    </row>
    <row r="23" spans="1:38" ht="26.25" customHeight="1" thickBot="1" x14ac:dyDescent="0.3">
      <c r="A23" s="40" t="s">
        <v>70</v>
      </c>
      <c r="B23" s="44" t="s">
        <v>391</v>
      </c>
      <c r="C23" s="41" t="s">
        <v>387</v>
      </c>
      <c r="D23" s="83"/>
      <c r="E23" s="100">
        <v>2.0068781830511186</v>
      </c>
      <c r="F23" s="100">
        <v>0.9680373460058902</v>
      </c>
      <c r="G23" s="100">
        <v>2.5751445758229051E-3</v>
      </c>
      <c r="H23" s="100">
        <v>1.1514426924668067E-3</v>
      </c>
      <c r="I23" s="100">
        <v>0.14740340568179203</v>
      </c>
      <c r="J23" s="100">
        <v>0.2502191401879813</v>
      </c>
      <c r="K23" s="100">
        <v>1.1031129862105911</v>
      </c>
      <c r="L23" s="100">
        <v>9.5528692643753771E-2</v>
      </c>
      <c r="M23" s="100">
        <v>4.4959807866688646</v>
      </c>
      <c r="N23" s="100">
        <v>2.4706223205822769E-3</v>
      </c>
      <c r="O23" s="100">
        <v>2.8667106730249099E-3</v>
      </c>
      <c r="P23" s="100">
        <v>7.871E-4</v>
      </c>
      <c r="Q23" s="100">
        <v>1.04754E-3</v>
      </c>
      <c r="R23" s="100">
        <v>7.9339005628447298E-3</v>
      </c>
      <c r="S23" s="100">
        <v>0.34195168592064717</v>
      </c>
      <c r="T23" s="100">
        <v>1.0836022812501032E-2</v>
      </c>
      <c r="U23" s="100">
        <v>1.4488002352103216E-3</v>
      </c>
      <c r="V23" s="100">
        <v>0.20917155712994712</v>
      </c>
      <c r="W23" s="100" t="s">
        <v>443</v>
      </c>
      <c r="X23" s="100">
        <v>4.7645432602860596E-3</v>
      </c>
      <c r="Y23" s="100">
        <v>7.1010782535812327E-3</v>
      </c>
      <c r="Z23" s="100" t="s">
        <v>443</v>
      </c>
      <c r="AA23" s="100" t="s">
        <v>443</v>
      </c>
      <c r="AB23" s="100">
        <v>1.1865621513867292E-2</v>
      </c>
      <c r="AC23" s="100" t="s">
        <v>444</v>
      </c>
      <c r="AD23" s="100" t="s">
        <v>444</v>
      </c>
      <c r="AE23" s="101"/>
      <c r="AF23" s="100">
        <v>6344.4123275071997</v>
      </c>
      <c r="AG23" s="100" t="s">
        <v>444</v>
      </c>
      <c r="AH23" s="100" t="s">
        <v>444</v>
      </c>
      <c r="AI23" s="100">
        <v>6.1833658595646117</v>
      </c>
      <c r="AJ23" s="100" t="s">
        <v>444</v>
      </c>
      <c r="AK23" s="100" t="s">
        <v>444</v>
      </c>
      <c r="AL23" s="29" t="s">
        <v>49</v>
      </c>
    </row>
    <row r="24" spans="1:38" ht="26.25" customHeight="1" thickBot="1" x14ac:dyDescent="0.3">
      <c r="A24" s="45" t="s">
        <v>53</v>
      </c>
      <c r="B24" s="44" t="s">
        <v>71</v>
      </c>
      <c r="C24" s="41" t="s">
        <v>72</v>
      </c>
      <c r="D24" s="42"/>
      <c r="E24" s="100">
        <v>2.3001200956572436</v>
      </c>
      <c r="F24" s="100">
        <v>0.23345895003728739</v>
      </c>
      <c r="G24" s="100">
        <v>0.48043052574561096</v>
      </c>
      <c r="H24" s="100">
        <v>2.3854423051594541E-2</v>
      </c>
      <c r="I24" s="100">
        <v>0.32321420254975775</v>
      </c>
      <c r="J24" s="100">
        <v>0.3374219035275568</v>
      </c>
      <c r="K24" s="100">
        <v>0.36329874953131824</v>
      </c>
      <c r="L24" s="100">
        <v>4.5924936251284826E-2</v>
      </c>
      <c r="M24" s="100">
        <v>1.552040408843226</v>
      </c>
      <c r="N24" s="100">
        <v>0.14056408964332137</v>
      </c>
      <c r="O24" s="100">
        <v>5.6912681929268738E-2</v>
      </c>
      <c r="P24" s="100">
        <v>9.8654960815990865E-3</v>
      </c>
      <c r="Q24" s="100">
        <v>1.1238845942943089E-2</v>
      </c>
      <c r="R24" s="100">
        <v>9.9277585510703342E-2</v>
      </c>
      <c r="S24" s="100">
        <v>3.7590194353979436E-2</v>
      </c>
      <c r="T24" s="100">
        <v>0.17038504007792138</v>
      </c>
      <c r="U24" s="100">
        <v>2.3766941933941459E-2</v>
      </c>
      <c r="V24" s="100">
        <v>2.1332448358774023</v>
      </c>
      <c r="W24" s="100">
        <v>0.25178691027289501</v>
      </c>
      <c r="X24" s="100">
        <v>1.5927752872685892E-2</v>
      </c>
      <c r="Y24" s="100">
        <v>3.5085677323418725E-2</v>
      </c>
      <c r="Z24" s="100">
        <v>8.568279900380938E-3</v>
      </c>
      <c r="AA24" s="100">
        <v>6.96769593724099E-3</v>
      </c>
      <c r="AB24" s="100">
        <v>6.6549406033726555E-2</v>
      </c>
      <c r="AC24" s="100">
        <v>6.8900000000000003E-3</v>
      </c>
      <c r="AD24" s="100">
        <v>9.0000000000000006E-5</v>
      </c>
      <c r="AE24" s="101"/>
      <c r="AF24" s="100">
        <v>3740.0770961108046</v>
      </c>
      <c r="AG24" s="100">
        <v>133.51</v>
      </c>
      <c r="AH24" s="100">
        <v>18080.496997392976</v>
      </c>
      <c r="AI24" s="100">
        <v>3983.1050319820583</v>
      </c>
      <c r="AJ24" s="100">
        <v>177.98876559999999</v>
      </c>
      <c r="AK24" s="100" t="s">
        <v>444</v>
      </c>
      <c r="AL24" s="29" t="s">
        <v>49</v>
      </c>
    </row>
    <row r="25" spans="1:38" ht="26.25" customHeight="1" thickBot="1" x14ac:dyDescent="0.3">
      <c r="A25" s="40" t="s">
        <v>73</v>
      </c>
      <c r="B25" s="44" t="s">
        <v>74</v>
      </c>
      <c r="C25" s="46" t="s">
        <v>75</v>
      </c>
      <c r="D25" s="42"/>
      <c r="E25" s="100">
        <v>1.697121624562</v>
      </c>
      <c r="F25" s="100">
        <v>0.13189931325600002</v>
      </c>
      <c r="G25" s="100">
        <v>9.8776749659000004E-2</v>
      </c>
      <c r="H25" s="100" t="s">
        <v>443</v>
      </c>
      <c r="I25" s="100">
        <v>1.1513774957000001E-2</v>
      </c>
      <c r="J25" s="100">
        <v>1.4878065213778661E-2</v>
      </c>
      <c r="K25" s="100">
        <v>2.2728075812928902E-2</v>
      </c>
      <c r="L25" s="100">
        <v>7.8305237176947394E-3</v>
      </c>
      <c r="M25" s="100">
        <v>1.3156560098000001</v>
      </c>
      <c r="N25" s="100">
        <v>1.785E-5</v>
      </c>
      <c r="O25" s="100">
        <v>1.4899999999999999E-6</v>
      </c>
      <c r="P25" s="100">
        <v>1.7846999999999999E-4</v>
      </c>
      <c r="Q25" s="100">
        <v>2.9699999999999999E-6</v>
      </c>
      <c r="R25" s="100">
        <v>2.9744999999999999E-4</v>
      </c>
      <c r="S25" s="100">
        <v>1.9334000000000002E-4</v>
      </c>
      <c r="T25" s="100">
        <v>7.4400000000000008E-6</v>
      </c>
      <c r="U25" s="100">
        <v>2.9699999999999999E-6</v>
      </c>
      <c r="V25" s="100">
        <v>6.2463999999999998E-4</v>
      </c>
      <c r="W25" s="100" t="s">
        <v>443</v>
      </c>
      <c r="X25" s="100">
        <v>6.2834850000000007E-5</v>
      </c>
      <c r="Y25" s="100">
        <v>6.2834850000000007E-5</v>
      </c>
      <c r="Z25" s="100">
        <v>6.2834850000000007E-5</v>
      </c>
      <c r="AA25" s="100">
        <v>6.2834850000000007E-5</v>
      </c>
      <c r="AB25" s="100">
        <v>2.5133940999999999E-4</v>
      </c>
      <c r="AC25" s="100" t="s">
        <v>444</v>
      </c>
      <c r="AD25" s="100" t="s">
        <v>444</v>
      </c>
      <c r="AE25" s="101"/>
      <c r="AF25" s="100">
        <v>45753.919343979433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1.2459642497E-2</v>
      </c>
      <c r="F26" s="100">
        <v>1.7588331242000002E-2</v>
      </c>
      <c r="G26" s="100">
        <v>1.1209103269999999E-3</v>
      </c>
      <c r="H26" s="100" t="s">
        <v>443</v>
      </c>
      <c r="I26" s="100">
        <v>1.5914089200000001E-4</v>
      </c>
      <c r="J26" s="100">
        <v>1.5914089200000001E-4</v>
      </c>
      <c r="K26" s="100">
        <v>1.5914089200000001E-4</v>
      </c>
      <c r="L26" s="100">
        <v>1.13290668478807E-4</v>
      </c>
      <c r="M26" s="100">
        <v>0.7554968413080001</v>
      </c>
      <c r="N26" s="100">
        <v>0.27422396999999998</v>
      </c>
      <c r="O26" s="100">
        <v>3.9600000000000002E-6</v>
      </c>
      <c r="P26" s="100">
        <v>4.9100000000000004E-6</v>
      </c>
      <c r="Q26" s="100">
        <v>1.3999999999999998E-7</v>
      </c>
      <c r="R26" s="100">
        <v>8.7299999999999994E-6</v>
      </c>
      <c r="S26" s="100">
        <v>1.7229999999999999E-5</v>
      </c>
      <c r="T26" s="100">
        <v>4.8199999999999996E-6</v>
      </c>
      <c r="U26" s="100">
        <v>1.1000000000000001E-7</v>
      </c>
      <c r="V26" s="100">
        <v>7.9690999999999996E-4</v>
      </c>
      <c r="W26" s="100" t="s">
        <v>443</v>
      </c>
      <c r="X26" s="100">
        <v>9.6651000000000004E-7</v>
      </c>
      <c r="Y26" s="100">
        <v>9.6651000000000004E-7</v>
      </c>
      <c r="Z26" s="100">
        <v>9.6651000000000004E-7</v>
      </c>
      <c r="AA26" s="100">
        <v>9.6651000000000004E-7</v>
      </c>
      <c r="AB26" s="100">
        <v>3.8660299999999995E-6</v>
      </c>
      <c r="AC26" s="100" t="s">
        <v>444</v>
      </c>
      <c r="AD26" s="100" t="s">
        <v>444</v>
      </c>
      <c r="AE26" s="101"/>
      <c r="AF26" s="100">
        <v>136.89467126921957</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44.38224385196601</v>
      </c>
      <c r="F27" s="100">
        <v>4.6617984971822715</v>
      </c>
      <c r="G27" s="100">
        <v>4.5322772418018173E-2</v>
      </c>
      <c r="H27" s="100">
        <v>0.82296389227463207</v>
      </c>
      <c r="I27" s="100">
        <v>1.0272913311814063</v>
      </c>
      <c r="J27" s="100">
        <v>1.0272913311814063</v>
      </c>
      <c r="K27" s="100">
        <v>1.0272913311814063</v>
      </c>
      <c r="L27" s="100">
        <v>0.85534137125503518</v>
      </c>
      <c r="M27" s="100">
        <v>37.380889617314971</v>
      </c>
      <c r="N27" s="100">
        <v>3.9304953156143029E-3</v>
      </c>
      <c r="O27" s="100">
        <v>4.4690059700314903E-4</v>
      </c>
      <c r="P27" s="100">
        <v>3.0543005331796744E-2</v>
      </c>
      <c r="Q27" s="100">
        <v>7.5917353040200186E-4</v>
      </c>
      <c r="R27" s="100">
        <v>3.8681238672145256E-2</v>
      </c>
      <c r="S27" s="100">
        <v>2.6309805618772726E-2</v>
      </c>
      <c r="T27" s="100">
        <v>3.8070173420770431E-3</v>
      </c>
      <c r="U27" s="100">
        <v>6.2454586679770501E-4</v>
      </c>
      <c r="V27" s="100">
        <v>0.10837942611545801</v>
      </c>
      <c r="W27" s="100">
        <v>1.7376472999999999</v>
      </c>
      <c r="X27" s="100">
        <v>0.11853936401009998</v>
      </c>
      <c r="Y27" s="100">
        <v>0.13294182395269999</v>
      </c>
      <c r="Z27" s="100">
        <v>0.1037364856845</v>
      </c>
      <c r="AA27" s="100">
        <v>0.11252086763330001</v>
      </c>
      <c r="AB27" s="100">
        <v>0.4677385412806</v>
      </c>
      <c r="AC27" s="100">
        <v>1.7376472000000002E-3</v>
      </c>
      <c r="AD27" s="100">
        <v>3.4772079999999999E-4</v>
      </c>
      <c r="AE27" s="101"/>
      <c r="AF27" s="100">
        <v>201358.02940580569</v>
      </c>
      <c r="AG27" s="100" t="s">
        <v>444</v>
      </c>
      <c r="AH27" s="100">
        <v>199.53211308069999</v>
      </c>
      <c r="AI27" s="100">
        <v>9954.5200432125002</v>
      </c>
      <c r="AJ27" s="100">
        <v>128.32465316189999</v>
      </c>
      <c r="AK27" s="100" t="s">
        <v>444</v>
      </c>
      <c r="AL27" s="29" t="s">
        <v>49</v>
      </c>
    </row>
    <row r="28" spans="1:38" ht="26.25" customHeight="1" thickBot="1" x14ac:dyDescent="0.3">
      <c r="A28" s="40" t="s">
        <v>78</v>
      </c>
      <c r="B28" s="40" t="s">
        <v>81</v>
      </c>
      <c r="C28" s="41" t="s">
        <v>82</v>
      </c>
      <c r="D28" s="42"/>
      <c r="E28" s="100">
        <v>16.259196714405832</v>
      </c>
      <c r="F28" s="100">
        <v>0.72365035076796547</v>
      </c>
      <c r="G28" s="100">
        <v>9.1416164953625392E-3</v>
      </c>
      <c r="H28" s="100">
        <v>3.2268957760135331E-2</v>
      </c>
      <c r="I28" s="100">
        <v>0.40134584974384424</v>
      </c>
      <c r="J28" s="100">
        <v>0.40134584974384424</v>
      </c>
      <c r="K28" s="100">
        <v>0.40134584974384424</v>
      </c>
      <c r="L28" s="100">
        <v>0.33191576377766352</v>
      </c>
      <c r="M28" s="100">
        <v>4.3884859455828078</v>
      </c>
      <c r="N28" s="100">
        <v>5.3697180265070807E-4</v>
      </c>
      <c r="O28" s="100">
        <v>5.4806264529599672E-5</v>
      </c>
      <c r="P28" s="100">
        <v>5.4628752074722979E-3</v>
      </c>
      <c r="Q28" s="100">
        <v>1.0683981839787718E-4</v>
      </c>
      <c r="R28" s="100">
        <v>8.549024116845709E-3</v>
      </c>
      <c r="S28" s="100">
        <v>5.7405081053524083E-3</v>
      </c>
      <c r="T28" s="100">
        <v>2.6081571803823089E-4</v>
      </c>
      <c r="U28" s="100">
        <v>1.0406710773655505E-4</v>
      </c>
      <c r="V28" s="100">
        <v>1.8648898072740241E-2</v>
      </c>
      <c r="W28" s="100">
        <v>0.3623924</v>
      </c>
      <c r="X28" s="100">
        <v>2.1710340758300001E-2</v>
      </c>
      <c r="Y28" s="100">
        <v>2.4336079568500001E-2</v>
      </c>
      <c r="Z28" s="100">
        <v>1.9081206637199997E-2</v>
      </c>
      <c r="AA28" s="100">
        <v>2.0252342369199997E-2</v>
      </c>
      <c r="AB28" s="100">
        <v>8.5379969333199995E-2</v>
      </c>
      <c r="AC28" s="100">
        <v>3.623926E-4</v>
      </c>
      <c r="AD28" s="100">
        <v>7.2861999999999995E-5</v>
      </c>
      <c r="AE28" s="101"/>
      <c r="AF28" s="100">
        <v>40589.157325895198</v>
      </c>
      <c r="AG28" s="100" t="s">
        <v>444</v>
      </c>
      <c r="AH28" s="100" t="s">
        <v>445</v>
      </c>
      <c r="AI28" s="100">
        <v>2337.5706440904</v>
      </c>
      <c r="AJ28" s="100" t="s">
        <v>444</v>
      </c>
      <c r="AK28" s="100" t="s">
        <v>444</v>
      </c>
      <c r="AL28" s="29" t="s">
        <v>49</v>
      </c>
    </row>
    <row r="29" spans="1:38" ht="26.25" customHeight="1" thickBot="1" x14ac:dyDescent="0.3">
      <c r="A29" s="40" t="s">
        <v>78</v>
      </c>
      <c r="B29" s="40" t="s">
        <v>83</v>
      </c>
      <c r="C29" s="41" t="s">
        <v>84</v>
      </c>
      <c r="D29" s="42"/>
      <c r="E29" s="100">
        <v>29.659703323017936</v>
      </c>
      <c r="F29" s="100">
        <v>0.74075031608711805</v>
      </c>
      <c r="G29" s="100">
        <v>2.2612670178905635E-2</v>
      </c>
      <c r="H29" s="100">
        <v>8.442510419199839E-2</v>
      </c>
      <c r="I29" s="100">
        <v>0.4368737455693521</v>
      </c>
      <c r="J29" s="100">
        <v>0.4368737455693521</v>
      </c>
      <c r="K29" s="100">
        <v>0.4368737455693521</v>
      </c>
      <c r="L29" s="100">
        <v>0.30190563623829125</v>
      </c>
      <c r="M29" s="100">
        <v>10.186067963648904</v>
      </c>
      <c r="N29" s="100">
        <v>1.256290992799722E-3</v>
      </c>
      <c r="O29" s="100">
        <v>1.2563039253120177E-4</v>
      </c>
      <c r="P29" s="100">
        <v>1.3316417467298169E-2</v>
      </c>
      <c r="Q29" s="100">
        <v>2.5125755193432979E-4</v>
      </c>
      <c r="R29" s="100">
        <v>2.1356271153827849E-2</v>
      </c>
      <c r="S29" s="100">
        <v>1.4321273086119492E-2</v>
      </c>
      <c r="T29" s="100">
        <v>5.0257006704591399E-4</v>
      </c>
      <c r="U29" s="100">
        <v>2.5125431880625593E-4</v>
      </c>
      <c r="V29" s="100">
        <v>4.522568039128385E-2</v>
      </c>
      <c r="W29" s="100">
        <v>0.29641790000000001</v>
      </c>
      <c r="X29" s="100">
        <v>9.2061244510000008E-3</v>
      </c>
      <c r="Y29" s="100">
        <v>5.5748198065999996E-2</v>
      </c>
      <c r="Z29" s="100">
        <v>6.2294775455500002E-2</v>
      </c>
      <c r="AA29" s="100">
        <v>1.43206380359E-2</v>
      </c>
      <c r="AB29" s="100">
        <v>0.1415697360084</v>
      </c>
      <c r="AC29" s="100">
        <v>1.6875040000000001E-4</v>
      </c>
      <c r="AD29" s="100">
        <v>3.4218099999999997E-5</v>
      </c>
      <c r="AE29" s="101"/>
      <c r="AF29" s="100">
        <v>100545.32078035429</v>
      </c>
      <c r="AG29" s="100" t="s">
        <v>444</v>
      </c>
      <c r="AH29" s="100">
        <v>0.8277632265</v>
      </c>
      <c r="AI29" s="100">
        <v>5876.3992468396991</v>
      </c>
      <c r="AJ29" s="100">
        <v>17.3358703388</v>
      </c>
      <c r="AK29" s="100" t="s">
        <v>444</v>
      </c>
      <c r="AL29" s="29" t="s">
        <v>49</v>
      </c>
    </row>
    <row r="30" spans="1:38" ht="26.25" customHeight="1" thickBot="1" x14ac:dyDescent="0.3">
      <c r="A30" s="40" t="s">
        <v>78</v>
      </c>
      <c r="B30" s="40" t="s">
        <v>85</v>
      </c>
      <c r="C30" s="41" t="s">
        <v>86</v>
      </c>
      <c r="D30" s="42"/>
      <c r="E30" s="100">
        <v>0.32193539343838329</v>
      </c>
      <c r="F30" s="100">
        <v>1.4651854011630427</v>
      </c>
      <c r="G30" s="100">
        <v>5.248455648246105E-4</v>
      </c>
      <c r="H30" s="100">
        <v>2.8726971732114873E-3</v>
      </c>
      <c r="I30" s="100">
        <v>2.4401518109272487E-2</v>
      </c>
      <c r="J30" s="100">
        <v>2.4401518109272487E-2</v>
      </c>
      <c r="K30" s="100">
        <v>2.4401518109272487E-2</v>
      </c>
      <c r="L30" s="100">
        <v>4.4380081983268465E-3</v>
      </c>
      <c r="M30" s="100">
        <v>8.2730291371144844</v>
      </c>
      <c r="N30" s="100">
        <v>9.2841557691074637E-5</v>
      </c>
      <c r="O30" s="100">
        <v>1.1189250004694062E-3</v>
      </c>
      <c r="P30" s="100">
        <v>4.6094855784111768E-4</v>
      </c>
      <c r="Q30" s="100">
        <v>1.5894777856590263E-5</v>
      </c>
      <c r="R30" s="100">
        <v>5.0004365745603798E-3</v>
      </c>
      <c r="S30" s="100">
        <v>0.18933481616717193</v>
      </c>
      <c r="T30" s="100">
        <v>7.872867702106285E-3</v>
      </c>
      <c r="U30" s="100">
        <v>1.1140639106365189E-3</v>
      </c>
      <c r="V30" s="100">
        <v>0.1111715577025222</v>
      </c>
      <c r="W30" s="100">
        <v>2.0273300000000001E-2</v>
      </c>
      <c r="X30" s="100">
        <v>4.4091039830000006E-4</v>
      </c>
      <c r="Y30" s="100">
        <v>5.4656675609999995E-4</v>
      </c>
      <c r="Z30" s="100">
        <v>3.448607865E-4</v>
      </c>
      <c r="AA30" s="100">
        <v>6.0351083610000003E-4</v>
      </c>
      <c r="AB30" s="100">
        <v>1.9358487769999999E-3</v>
      </c>
      <c r="AC30" s="100">
        <v>2.02728E-5</v>
      </c>
      <c r="AD30" s="100">
        <v>7.800500000000001E-6</v>
      </c>
      <c r="AE30" s="101"/>
      <c r="AF30" s="100">
        <v>2220.7376297905003</v>
      </c>
      <c r="AG30" s="100" t="s">
        <v>444</v>
      </c>
      <c r="AH30" s="100" t="s">
        <v>444</v>
      </c>
      <c r="AI30" s="100">
        <v>64.820323203200005</v>
      </c>
      <c r="AJ30" s="100" t="s">
        <v>444</v>
      </c>
      <c r="AK30" s="100" t="s">
        <v>444</v>
      </c>
      <c r="AL30" s="29" t="s">
        <v>49</v>
      </c>
    </row>
    <row r="31" spans="1:38" ht="26.25" customHeight="1" thickBot="1" x14ac:dyDescent="0.3">
      <c r="A31" s="40" t="s">
        <v>78</v>
      </c>
      <c r="B31" s="40" t="s">
        <v>87</v>
      </c>
      <c r="C31" s="41" t="s">
        <v>88</v>
      </c>
      <c r="D31" s="42"/>
      <c r="E31" s="100" t="s">
        <v>444</v>
      </c>
      <c r="F31" s="100">
        <v>2.7514733694473694</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123.84931544360001</v>
      </c>
      <c r="AG31" s="100" t="s">
        <v>444</v>
      </c>
      <c r="AH31" s="100" t="s">
        <v>444</v>
      </c>
      <c r="AI31" s="100">
        <v>3.6149937516000001</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1.3717796248724687</v>
      </c>
      <c r="J32" s="100">
        <v>2.5955125515330688</v>
      </c>
      <c r="K32" s="100">
        <v>3.3735452364725811</v>
      </c>
      <c r="L32" s="100">
        <v>0.32533976727366171</v>
      </c>
      <c r="M32" s="100" t="s">
        <v>444</v>
      </c>
      <c r="N32" s="100">
        <v>9.4592396860759571</v>
      </c>
      <c r="O32" s="100">
        <v>4.2470193534569864E-2</v>
      </c>
      <c r="P32" s="100" t="s">
        <v>443</v>
      </c>
      <c r="Q32" s="100">
        <v>0.10860171030563387</v>
      </c>
      <c r="R32" s="100">
        <v>3.5194290843922138</v>
      </c>
      <c r="S32" s="100">
        <v>77.179707388849664</v>
      </c>
      <c r="T32" s="100">
        <v>0.54760217416756352</v>
      </c>
      <c r="U32" s="100">
        <v>6.7470904729451539E-2</v>
      </c>
      <c r="V32" s="100">
        <v>26.946463390002187</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112026.19663595661</v>
      </c>
      <c r="AL32" s="29" t="s">
        <v>411</v>
      </c>
    </row>
    <row r="33" spans="1:38" ht="26.25" customHeight="1" thickBot="1" x14ac:dyDescent="0.3">
      <c r="A33" s="40" t="s">
        <v>78</v>
      </c>
      <c r="B33" s="40" t="s">
        <v>91</v>
      </c>
      <c r="C33" s="41" t="s">
        <v>92</v>
      </c>
      <c r="D33" s="42"/>
      <c r="E33" s="100" t="s">
        <v>444</v>
      </c>
      <c r="F33" s="100" t="s">
        <v>444</v>
      </c>
      <c r="G33" s="100" t="s">
        <v>444</v>
      </c>
      <c r="H33" s="100" t="s">
        <v>444</v>
      </c>
      <c r="I33" s="100">
        <v>0.61857036938406229</v>
      </c>
      <c r="J33" s="100">
        <v>1.1455006840445594</v>
      </c>
      <c r="K33" s="100">
        <v>2.2910013680891188</v>
      </c>
      <c r="L33" s="100">
        <v>2.428461450174467E-2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112026.19663595661</v>
      </c>
      <c r="AL33" s="29" t="s">
        <v>411</v>
      </c>
    </row>
    <row r="34" spans="1:38" ht="26.25" customHeight="1" thickBot="1" x14ac:dyDescent="0.3">
      <c r="A34" s="40" t="s">
        <v>70</v>
      </c>
      <c r="B34" s="40" t="s">
        <v>93</v>
      </c>
      <c r="C34" s="41" t="s">
        <v>94</v>
      </c>
      <c r="D34" s="42"/>
      <c r="E34" s="100">
        <v>1.0543772979209041</v>
      </c>
      <c r="F34" s="100">
        <v>6.0197068276052187E-2</v>
      </c>
      <c r="G34" s="100">
        <v>2.5548029705499535E-3</v>
      </c>
      <c r="H34" s="100">
        <v>2.1941731386280507E-4</v>
      </c>
      <c r="I34" s="100">
        <v>0.22244067984540822</v>
      </c>
      <c r="J34" s="100">
        <v>0.34319612792778398</v>
      </c>
      <c r="K34" s="100">
        <v>0.79696080712089312</v>
      </c>
      <c r="L34" s="100">
        <v>1.3334871321075938E-2</v>
      </c>
      <c r="M34" s="100">
        <v>0.30938299400463293</v>
      </c>
      <c r="N34" s="100">
        <v>0.13725775666666698</v>
      </c>
      <c r="O34" s="100">
        <v>2.3228242578548209E-4</v>
      </c>
      <c r="P34" s="100">
        <v>1.9751E-4</v>
      </c>
      <c r="Q34" s="100">
        <v>2.6287000000000001E-4</v>
      </c>
      <c r="R34" s="100">
        <v>1.1613459051867626E-3</v>
      </c>
      <c r="S34" s="100">
        <v>3.0760351214192792</v>
      </c>
      <c r="T34" s="100">
        <v>1.6258703048874026E-3</v>
      </c>
      <c r="U34" s="100">
        <v>2.3228242578548209E-4</v>
      </c>
      <c r="V34" s="100">
        <v>2.3226881703735248E-2</v>
      </c>
      <c r="W34" s="100">
        <v>0.20954614000000002</v>
      </c>
      <c r="X34" s="100">
        <v>8.7754059548612222E-4</v>
      </c>
      <c r="Y34" s="100">
        <v>9.6326743518676246E-4</v>
      </c>
      <c r="Z34" s="100">
        <v>3.8970444000000003E-4</v>
      </c>
      <c r="AA34" s="100">
        <v>2.686925E-5</v>
      </c>
      <c r="AB34" s="100">
        <v>2.2573814406728846E-3</v>
      </c>
      <c r="AC34" s="100" t="s">
        <v>444</v>
      </c>
      <c r="AD34" s="100" t="s">
        <v>444</v>
      </c>
      <c r="AE34" s="101"/>
      <c r="AF34" s="100">
        <v>967.42448758662351</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2.2990721570974872</v>
      </c>
      <c r="F35" s="100">
        <v>8.4036140038342283E-2</v>
      </c>
      <c r="G35" s="100">
        <v>8.6245516397379957E-2</v>
      </c>
      <c r="H35" s="100">
        <v>4.2506651413634758E-4</v>
      </c>
      <c r="I35" s="100">
        <v>5.7922952422828564E-2</v>
      </c>
      <c r="J35" s="100">
        <v>6.114089425211118E-2</v>
      </c>
      <c r="K35" s="100">
        <v>6.4358836036631631E-2</v>
      </c>
      <c r="L35" s="100">
        <v>2.1212251561779569E-2</v>
      </c>
      <c r="M35" s="100">
        <v>0.50588188861622085</v>
      </c>
      <c r="N35" s="100">
        <v>4.4428012048675896E-3</v>
      </c>
      <c r="O35" s="100">
        <v>4.5733250062722996E-4</v>
      </c>
      <c r="P35" s="100">
        <v>2.1169805285840598E-3</v>
      </c>
      <c r="Q35" s="100">
        <v>2.7435036110232502E-3</v>
      </c>
      <c r="R35" s="100" t="s">
        <v>443</v>
      </c>
      <c r="S35" s="100">
        <v>2.7435036110232498E-3</v>
      </c>
      <c r="T35" s="100">
        <v>4.2084922980947126E-2</v>
      </c>
      <c r="U35" s="100">
        <v>8.8856032234632312E-3</v>
      </c>
      <c r="V35" s="100">
        <v>2.2083483276204609E-2</v>
      </c>
      <c r="W35" s="100" t="s">
        <v>443</v>
      </c>
      <c r="X35" s="100">
        <v>1.4346192476635702E-3</v>
      </c>
      <c r="Y35" s="100">
        <v>1.4310849695159302E-3</v>
      </c>
      <c r="Z35" s="100">
        <v>5.4664836091346009E-4</v>
      </c>
      <c r="AA35" s="100" t="s">
        <v>443</v>
      </c>
      <c r="AB35" s="100">
        <v>3.4123525330413298E-3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4.0309398478313465</v>
      </c>
      <c r="F36" s="100">
        <v>0.1353104407505937</v>
      </c>
      <c r="G36" s="100">
        <v>4.0006947744339371E-3</v>
      </c>
      <c r="H36" s="100">
        <v>7.6421718847097914E-4</v>
      </c>
      <c r="I36" s="100">
        <v>0.10058649947002204</v>
      </c>
      <c r="J36" s="100">
        <v>0.10742814396350731</v>
      </c>
      <c r="K36" s="100">
        <v>0.11190406856171631</v>
      </c>
      <c r="L36" s="100">
        <v>3.5090640016731345E-2</v>
      </c>
      <c r="M36" s="100">
        <v>0.62867999731832003</v>
      </c>
      <c r="N36" s="100">
        <v>1.1031579788782478E-2</v>
      </c>
      <c r="O36" s="100">
        <v>8.486165607869071E-4</v>
      </c>
      <c r="P36" s="100">
        <v>2.9544037445745188E-3</v>
      </c>
      <c r="Q36" s="100">
        <v>3.9371244176829839E-3</v>
      </c>
      <c r="R36" s="100">
        <v>4.2430405764713099E-3</v>
      </c>
      <c r="S36" s="100">
        <v>6.3559772561915251E-2</v>
      </c>
      <c r="T36" s="100">
        <v>8.486076957372822E-2</v>
      </c>
      <c r="U36" s="100">
        <v>8.4860819068320204E-3</v>
      </c>
      <c r="V36" s="100">
        <v>0.10183289043853612</v>
      </c>
      <c r="W36" s="100">
        <v>4.7954602540476995E-2</v>
      </c>
      <c r="X36" s="100">
        <v>6.8124276426124997E-4</v>
      </c>
      <c r="Y36" s="100">
        <v>5.9356399550177994E-4</v>
      </c>
      <c r="Z36" s="100">
        <v>2.5315351339027999E-4</v>
      </c>
      <c r="AA36" s="100">
        <v>1.4640240837900001E-5</v>
      </c>
      <c r="AB36" s="100">
        <v>1.5437291672294254E-3</v>
      </c>
      <c r="AC36" s="100">
        <v>1.1895044807559666E-3</v>
      </c>
      <c r="AD36" s="100">
        <v>5.640225596711154E-4</v>
      </c>
      <c r="AE36" s="101"/>
      <c r="AF36" s="100">
        <v>5461.9335420103125</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0.10620683</v>
      </c>
      <c r="F37" s="100">
        <v>1.570729173E-2</v>
      </c>
      <c r="G37" s="100">
        <v>6.725999999999999E-5</v>
      </c>
      <c r="H37" s="100" t="s">
        <v>443</v>
      </c>
      <c r="I37" s="100">
        <v>2.5091441000000002E-4</v>
      </c>
      <c r="J37" s="100">
        <v>2.5383440999999997E-4</v>
      </c>
      <c r="K37" s="100">
        <v>2.5383440999999997E-4</v>
      </c>
      <c r="L37" s="100">
        <v>1.8779108699999998E-5</v>
      </c>
      <c r="M37" s="100">
        <v>5.3059379999999996E-2</v>
      </c>
      <c r="N37" s="100">
        <v>6.9712534999999999E-6</v>
      </c>
      <c r="O37" s="100">
        <v>2.0142422499999999E-6</v>
      </c>
      <c r="P37" s="100">
        <v>7.3443699999999989E-5</v>
      </c>
      <c r="Q37" s="100">
        <v>3.5010079999999997E-5</v>
      </c>
      <c r="R37" s="100">
        <v>3.2910244400000001E-6</v>
      </c>
      <c r="S37" s="100">
        <v>4.018022444E-6</v>
      </c>
      <c r="T37" s="100">
        <v>3.2435821900000001E-6</v>
      </c>
      <c r="U37" s="100">
        <v>1.71456128E-5</v>
      </c>
      <c r="V37" s="100">
        <v>7.3882453499999999E-5</v>
      </c>
      <c r="W37" s="100">
        <v>5.0649999999999998E-5</v>
      </c>
      <c r="X37" s="100">
        <v>7.0129999999999993E-8</v>
      </c>
      <c r="Y37" s="100">
        <v>2.8244999999999999E-7</v>
      </c>
      <c r="Z37" s="100">
        <v>1.0714000000000001E-7</v>
      </c>
      <c r="AA37" s="100">
        <v>1.0519E-7</v>
      </c>
      <c r="AB37" s="100">
        <v>5.6491000000000005E-7</v>
      </c>
      <c r="AC37" s="100" t="s">
        <v>444</v>
      </c>
      <c r="AD37" s="100" t="s">
        <v>444</v>
      </c>
      <c r="AE37" s="101"/>
      <c r="AF37" s="100" t="s">
        <v>444</v>
      </c>
      <c r="AG37" s="100" t="s">
        <v>444</v>
      </c>
      <c r="AH37" s="100">
        <v>1378.823924998411</v>
      </c>
      <c r="AI37" s="100" t="s">
        <v>444</v>
      </c>
      <c r="AJ37" s="100" t="s">
        <v>444</v>
      </c>
      <c r="AK37" s="100" t="s">
        <v>444</v>
      </c>
      <c r="AL37" s="29" t="s">
        <v>49</v>
      </c>
    </row>
    <row r="38" spans="1:38" ht="26.25" customHeight="1" thickBot="1" x14ac:dyDescent="0.3">
      <c r="A38" s="40" t="s">
        <v>70</v>
      </c>
      <c r="B38" s="40" t="s">
        <v>101</v>
      </c>
      <c r="C38" s="41" t="s">
        <v>102</v>
      </c>
      <c r="D38" s="47"/>
      <c r="E38" s="100">
        <v>1.1025291440378624</v>
      </c>
      <c r="F38" s="100">
        <v>9.5010177892794687E-2</v>
      </c>
      <c r="G38" s="100">
        <v>7.6260389070956008E-4</v>
      </c>
      <c r="H38" s="100">
        <v>6.8492858526651257E-4</v>
      </c>
      <c r="I38" s="100">
        <v>4.4534376070022731E-2</v>
      </c>
      <c r="J38" s="100">
        <v>5.4075921518780795E-2</v>
      </c>
      <c r="K38" s="100">
        <v>9.6086726985884566E-2</v>
      </c>
      <c r="L38" s="100">
        <v>2.9838551283341355E-2</v>
      </c>
      <c r="M38" s="100">
        <v>0.72959239594602165</v>
      </c>
      <c r="N38" s="100">
        <v>3.5151060622504564E-6</v>
      </c>
      <c r="O38" s="100">
        <v>1.2385147453380296E-3</v>
      </c>
      <c r="P38" s="100" t="s">
        <v>443</v>
      </c>
      <c r="Q38" s="100" t="s">
        <v>443</v>
      </c>
      <c r="R38" s="100">
        <v>5.1189325267992931E-3</v>
      </c>
      <c r="S38" s="100">
        <v>0.16854945265005106</v>
      </c>
      <c r="T38" s="100">
        <v>6.3903975337118533E-3</v>
      </c>
      <c r="U38" s="100">
        <v>8.4718458875311783E-4</v>
      </c>
      <c r="V38" s="100">
        <v>0.10139960743444085</v>
      </c>
      <c r="W38" s="100" t="s">
        <v>443</v>
      </c>
      <c r="X38" s="100">
        <v>2.53813289048388E-3</v>
      </c>
      <c r="Y38" s="100">
        <v>4.0874960101629819E-3</v>
      </c>
      <c r="Z38" s="100" t="s">
        <v>443</v>
      </c>
      <c r="AA38" s="100" t="s">
        <v>443</v>
      </c>
      <c r="AB38" s="100">
        <v>6.6256289006468615E-3</v>
      </c>
      <c r="AC38" s="100" t="s">
        <v>444</v>
      </c>
      <c r="AD38" s="100" t="s">
        <v>444</v>
      </c>
      <c r="AE38" s="101"/>
      <c r="AF38" s="100">
        <v>3619.0713985661191</v>
      </c>
      <c r="AG38" s="100" t="s">
        <v>444</v>
      </c>
      <c r="AH38" s="100" t="s">
        <v>444</v>
      </c>
      <c r="AI38" s="100">
        <v>0.18844174279554038</v>
      </c>
      <c r="AJ38" s="100" t="s">
        <v>444</v>
      </c>
      <c r="AK38" s="100" t="s">
        <v>444</v>
      </c>
      <c r="AL38" s="29" t="s">
        <v>49</v>
      </c>
    </row>
    <row r="39" spans="1:38" ht="26.25" customHeight="1" thickBot="1" x14ac:dyDescent="0.3">
      <c r="A39" s="40" t="s">
        <v>103</v>
      </c>
      <c r="B39" s="40" t="s">
        <v>104</v>
      </c>
      <c r="C39" s="41" t="s">
        <v>388</v>
      </c>
      <c r="D39" s="42"/>
      <c r="E39" s="100">
        <v>3.6072057230345207</v>
      </c>
      <c r="F39" s="100">
        <v>0.84442666058093696</v>
      </c>
      <c r="G39" s="100">
        <v>0.23291555414475029</v>
      </c>
      <c r="H39" s="100">
        <v>3.8417104894692869E-2</v>
      </c>
      <c r="I39" s="100">
        <v>0.14502960280014274</v>
      </c>
      <c r="J39" s="100">
        <v>0.15099731760039825</v>
      </c>
      <c r="K39" s="100">
        <v>0.15291532945439826</v>
      </c>
      <c r="L39" s="100">
        <v>3.9597170873058918E-2</v>
      </c>
      <c r="M39" s="100">
        <v>2.9065954474069979</v>
      </c>
      <c r="N39" s="100">
        <v>7.5739459712757917E-2</v>
      </c>
      <c r="O39" s="100">
        <v>1.2207627151699501E-2</v>
      </c>
      <c r="P39" s="100">
        <v>1.9467565437336434E-2</v>
      </c>
      <c r="Q39" s="100">
        <v>5.583439228098365E-2</v>
      </c>
      <c r="R39" s="100">
        <v>7.9627062889388547E-2</v>
      </c>
      <c r="S39" s="100">
        <v>5.6226431404908878E-2</v>
      </c>
      <c r="T39" s="100">
        <v>0.27157592949902037</v>
      </c>
      <c r="U39" s="100">
        <v>4.1291856744306707E-3</v>
      </c>
      <c r="V39" s="100">
        <v>0.39041772270098574</v>
      </c>
      <c r="W39" s="100">
        <v>0.24030261951334411</v>
      </c>
      <c r="X39" s="100">
        <v>0.11253256684771094</v>
      </c>
      <c r="Y39" s="100">
        <v>0.12880660235437819</v>
      </c>
      <c r="Z39" s="100">
        <v>8.3873005067944734E-2</v>
      </c>
      <c r="AA39" s="100">
        <v>4.3069289769690378E-2</v>
      </c>
      <c r="AB39" s="100">
        <v>0.36828146405697471</v>
      </c>
      <c r="AC39" s="100">
        <v>5.497150965595874E-2</v>
      </c>
      <c r="AD39" s="100">
        <v>4.9854158653011078E-2</v>
      </c>
      <c r="AE39" s="101"/>
      <c r="AF39" s="100">
        <v>15882.06517295917</v>
      </c>
      <c r="AG39" s="100">
        <v>8.7900000000000006E-2</v>
      </c>
      <c r="AH39" s="100">
        <v>76606.13221268059</v>
      </c>
      <c r="AI39" s="100">
        <v>3074.1403658120003</v>
      </c>
      <c r="AJ39" s="100">
        <v>1750.5419999999999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10.04703126197575</v>
      </c>
      <c r="F41" s="100">
        <v>10.245582927327321</v>
      </c>
      <c r="G41" s="100">
        <v>1.5819744022209923</v>
      </c>
      <c r="H41" s="100">
        <v>1.2152337194188076</v>
      </c>
      <c r="I41" s="100">
        <v>10.8176303793622</v>
      </c>
      <c r="J41" s="100">
        <v>11.067524772060011</v>
      </c>
      <c r="K41" s="100">
        <v>11.635171905722345</v>
      </c>
      <c r="L41" s="100">
        <v>1.3223214628396893</v>
      </c>
      <c r="M41" s="100">
        <v>73.219356787779375</v>
      </c>
      <c r="N41" s="100">
        <v>0.83794438903015278</v>
      </c>
      <c r="O41" s="100">
        <v>0.33771084249929012</v>
      </c>
      <c r="P41" s="100">
        <v>6.836273312611231E-2</v>
      </c>
      <c r="Q41" s="100">
        <v>2.4958339775165705E-2</v>
      </c>
      <c r="R41" s="100">
        <v>0.62912557151547288</v>
      </c>
      <c r="S41" s="100">
        <v>0.19435423201486435</v>
      </c>
      <c r="T41" s="100">
        <v>6.6120611037834287E-2</v>
      </c>
      <c r="U41" s="100">
        <v>2.6704940555878201E-2</v>
      </c>
      <c r="V41" s="100">
        <v>13.551496443239184</v>
      </c>
      <c r="W41" s="100">
        <v>10.110198633019689</v>
      </c>
      <c r="X41" s="100">
        <v>2.0855399704635276</v>
      </c>
      <c r="Y41" s="100">
        <v>2.1518278381376805</v>
      </c>
      <c r="Z41" s="100">
        <v>0.8200539833487801</v>
      </c>
      <c r="AA41" s="100">
        <v>1.1867713490767011</v>
      </c>
      <c r="AB41" s="100">
        <v>6.2441931408926896</v>
      </c>
      <c r="AC41" s="100">
        <v>0.13009932339502089</v>
      </c>
      <c r="AD41" s="100">
        <v>0.22453673226139387</v>
      </c>
      <c r="AE41" s="101"/>
      <c r="AF41" s="100">
        <v>108652.96185667964</v>
      </c>
      <c r="AG41" s="100">
        <v>1316.7700446921845</v>
      </c>
      <c r="AH41" s="100">
        <v>142525.03129910294</v>
      </c>
      <c r="AI41" s="100">
        <v>25855.944407429146</v>
      </c>
      <c r="AJ41" s="100" t="s">
        <v>444</v>
      </c>
      <c r="AK41" s="100" t="s">
        <v>444</v>
      </c>
      <c r="AL41" s="29" t="s">
        <v>49</v>
      </c>
    </row>
    <row r="42" spans="1:38" ht="26.25" customHeight="1" thickBot="1" x14ac:dyDescent="0.3">
      <c r="A42" s="40" t="s">
        <v>70</v>
      </c>
      <c r="B42" s="40" t="s">
        <v>107</v>
      </c>
      <c r="C42" s="41" t="s">
        <v>108</v>
      </c>
      <c r="D42" s="42"/>
      <c r="E42" s="100">
        <v>0.25485700425472002</v>
      </c>
      <c r="F42" s="100">
        <v>1.0356774470236527</v>
      </c>
      <c r="G42" s="100">
        <v>2.8433986250417018E-4</v>
      </c>
      <c r="H42" s="100">
        <v>2.5182269088132748E-4</v>
      </c>
      <c r="I42" s="100">
        <v>8.1435420861428048E-3</v>
      </c>
      <c r="J42" s="100">
        <v>8.6423834197515252E-3</v>
      </c>
      <c r="K42" s="100">
        <v>9.2006493986774036E-3</v>
      </c>
      <c r="L42" s="100">
        <v>1.0280238333877461E-3</v>
      </c>
      <c r="M42" s="100">
        <v>16.956677997182489</v>
      </c>
      <c r="N42" s="100">
        <v>7.1000083537482435E-4</v>
      </c>
      <c r="O42" s="100">
        <v>2.9891398001796938E-4</v>
      </c>
      <c r="P42" s="100" t="s">
        <v>443</v>
      </c>
      <c r="Q42" s="100" t="s">
        <v>443</v>
      </c>
      <c r="R42" s="100">
        <v>2.4190569599736723E-3</v>
      </c>
      <c r="S42" s="100">
        <v>7.0372444207610227E-2</v>
      </c>
      <c r="T42" s="100">
        <v>2.1623648777817305E-3</v>
      </c>
      <c r="U42" s="100">
        <v>2.8704385445282941E-4</v>
      </c>
      <c r="V42" s="100">
        <v>3.6235891149847932E-2</v>
      </c>
      <c r="W42" s="100" t="s">
        <v>443</v>
      </c>
      <c r="X42" s="100">
        <v>1.0285731709265148E-3</v>
      </c>
      <c r="Y42" s="100">
        <v>1.0437368361057267E-3</v>
      </c>
      <c r="Z42" s="100" t="s">
        <v>443</v>
      </c>
      <c r="AA42" s="100" t="s">
        <v>443</v>
      </c>
      <c r="AB42" s="100">
        <v>2.0723099970322411E-3</v>
      </c>
      <c r="AC42" s="100" t="s">
        <v>444</v>
      </c>
      <c r="AD42" s="100" t="s">
        <v>444</v>
      </c>
      <c r="AE42" s="101"/>
      <c r="AF42" s="100">
        <v>1256.4906988891305</v>
      </c>
      <c r="AG42" s="100" t="s">
        <v>444</v>
      </c>
      <c r="AH42" s="100" t="s">
        <v>444</v>
      </c>
      <c r="AI42" s="100">
        <v>38.13536451350496</v>
      </c>
      <c r="AJ42" s="100" t="s">
        <v>444</v>
      </c>
      <c r="AK42" s="100" t="s">
        <v>444</v>
      </c>
      <c r="AL42" s="29" t="s">
        <v>49</v>
      </c>
    </row>
    <row r="43" spans="1:38" ht="26.25" customHeight="1" thickBot="1" x14ac:dyDescent="0.3">
      <c r="A43" s="40" t="s">
        <v>103</v>
      </c>
      <c r="B43" s="40" t="s">
        <v>109</v>
      </c>
      <c r="C43" s="41" t="s">
        <v>110</v>
      </c>
      <c r="D43" s="42"/>
      <c r="E43" s="100">
        <v>2.5941638918610002</v>
      </c>
      <c r="F43" s="100">
        <v>1.93436209755</v>
      </c>
      <c r="G43" s="100">
        <v>0.65754826660900001</v>
      </c>
      <c r="H43" s="100">
        <v>1.7980775628999999E-2</v>
      </c>
      <c r="I43" s="100">
        <v>0.20450034457100003</v>
      </c>
      <c r="J43" s="100">
        <v>0.22338866833500001</v>
      </c>
      <c r="K43" s="100">
        <v>0.23131694336200001</v>
      </c>
      <c r="L43" s="100">
        <v>1.95552123418E-2</v>
      </c>
      <c r="M43" s="100">
        <v>2.8996185618029999</v>
      </c>
      <c r="N43" s="100">
        <v>0.15225056558662001</v>
      </c>
      <c r="O43" s="100">
        <v>8.5221458741030001E-3</v>
      </c>
      <c r="P43" s="100">
        <v>7.6505263485799994E-3</v>
      </c>
      <c r="Q43" s="100">
        <v>4.9607955442600004E-3</v>
      </c>
      <c r="R43" s="100">
        <v>3.2967991825324998E-2</v>
      </c>
      <c r="S43" s="100">
        <v>2.5362323016468499E-2</v>
      </c>
      <c r="T43" s="100">
        <v>0.112149555020707</v>
      </c>
      <c r="U43" s="100">
        <v>5.4634985838699999E-3</v>
      </c>
      <c r="V43" s="100">
        <v>0.52176231983207</v>
      </c>
      <c r="W43" s="100">
        <v>0.38632581502939994</v>
      </c>
      <c r="X43" s="100">
        <v>0.11566251878342181</v>
      </c>
      <c r="Y43" s="100">
        <v>0.14467593470807899</v>
      </c>
      <c r="Z43" s="100">
        <v>6.8990374236571492E-2</v>
      </c>
      <c r="AA43" s="100">
        <v>4.5491827310270301E-2</v>
      </c>
      <c r="AB43" s="100">
        <v>0.374820655030631</v>
      </c>
      <c r="AC43" s="100">
        <v>2.8660072537599998E-3</v>
      </c>
      <c r="AD43" s="100">
        <v>0.11343227569321999</v>
      </c>
      <c r="AE43" s="101"/>
      <c r="AF43" s="100">
        <v>6238.0419124149985</v>
      </c>
      <c r="AG43" s="100">
        <v>667.18946322600004</v>
      </c>
      <c r="AH43" s="100">
        <v>16794.608298604999</v>
      </c>
      <c r="AI43" s="100">
        <v>3392.1569189489996</v>
      </c>
      <c r="AJ43" s="100" t="s">
        <v>444</v>
      </c>
      <c r="AK43" s="100" t="s">
        <v>444</v>
      </c>
      <c r="AL43" s="29" t="s">
        <v>49</v>
      </c>
    </row>
    <row r="44" spans="1:38" ht="26.25" customHeight="1" thickBot="1" x14ac:dyDescent="0.3">
      <c r="A44" s="40" t="s">
        <v>70</v>
      </c>
      <c r="B44" s="40" t="s">
        <v>111</v>
      </c>
      <c r="C44" s="41" t="s">
        <v>112</v>
      </c>
      <c r="D44" s="42"/>
      <c r="E44" s="100">
        <v>4.4481870137787709</v>
      </c>
      <c r="F44" s="100">
        <v>2.2110005725617232</v>
      </c>
      <c r="G44" s="100">
        <v>9.3817010326514901E-3</v>
      </c>
      <c r="H44" s="100">
        <v>1.3484118689721801E-3</v>
      </c>
      <c r="I44" s="100">
        <v>0.24422847743439136</v>
      </c>
      <c r="J44" s="100">
        <v>0.26158847804455326</v>
      </c>
      <c r="K44" s="100">
        <v>0.43709794311005601</v>
      </c>
      <c r="L44" s="100">
        <v>0.11673057889487337</v>
      </c>
      <c r="M44" s="100">
        <v>6.2558473068713818</v>
      </c>
      <c r="N44" s="100">
        <v>1.4727555231861559E-2</v>
      </c>
      <c r="O44" s="100">
        <v>4.2645186832645865E-3</v>
      </c>
      <c r="P44" s="100">
        <v>4.2808000000000001E-4</v>
      </c>
      <c r="Q44" s="100">
        <v>6.4568500000000001E-3</v>
      </c>
      <c r="R44" s="100">
        <v>1.3427828210202051E-2</v>
      </c>
      <c r="S44" s="100">
        <v>0.56821962380681146</v>
      </c>
      <c r="T44" s="100">
        <v>1.6904215370677322E-2</v>
      </c>
      <c r="U44" s="100">
        <v>1.7381935502415362E-3</v>
      </c>
      <c r="V44" s="100">
        <v>0.32918854679308701</v>
      </c>
      <c r="W44" s="100">
        <v>4.2094400000000001E-3</v>
      </c>
      <c r="X44" s="100">
        <v>5.3071942101785867E-3</v>
      </c>
      <c r="Y44" s="100">
        <v>8.6031897767587118E-3</v>
      </c>
      <c r="Z44" s="100">
        <v>4.7099999999999997E-9</v>
      </c>
      <c r="AA44" s="100">
        <v>6.8599999999999999E-9</v>
      </c>
      <c r="AB44" s="100">
        <v>1.3910395566937298E-2</v>
      </c>
      <c r="AC44" s="100" t="s">
        <v>444</v>
      </c>
      <c r="AD44" s="100" t="s">
        <v>444</v>
      </c>
      <c r="AE44" s="101"/>
      <c r="AF44" s="100">
        <v>7430.7504046447684</v>
      </c>
      <c r="AG44" s="100" t="s">
        <v>444</v>
      </c>
      <c r="AH44" s="100" t="s">
        <v>444</v>
      </c>
      <c r="AI44" s="100">
        <v>11.202151950166773</v>
      </c>
      <c r="AJ44" s="100" t="s">
        <v>444</v>
      </c>
      <c r="AK44" s="100" t="s">
        <v>444</v>
      </c>
      <c r="AL44" s="29" t="s">
        <v>49</v>
      </c>
    </row>
    <row r="45" spans="1:38" ht="26.25" customHeight="1" thickBot="1" x14ac:dyDescent="0.3">
      <c r="A45" s="40" t="s">
        <v>70</v>
      </c>
      <c r="B45" s="40" t="s">
        <v>113</v>
      </c>
      <c r="C45" s="41" t="s">
        <v>114</v>
      </c>
      <c r="D45" s="42"/>
      <c r="E45" s="100">
        <v>0.1095031674</v>
      </c>
      <c r="F45" s="100">
        <v>3.9397059989999999E-3</v>
      </c>
      <c r="G45" s="100">
        <v>4.0853435529999999E-3</v>
      </c>
      <c r="H45" s="100">
        <v>2.0426718000000001E-5</v>
      </c>
      <c r="I45" s="100">
        <v>2.6888434660000001E-3</v>
      </c>
      <c r="J45" s="100">
        <v>2.8382236589999999E-3</v>
      </c>
      <c r="K45" s="100">
        <v>2.9876038510000002E-3</v>
      </c>
      <c r="L45" s="100">
        <v>9.4109521313995E-4</v>
      </c>
      <c r="M45" s="100">
        <v>2.362863875E-2</v>
      </c>
      <c r="N45" s="100">
        <v>2.04267E-4</v>
      </c>
      <c r="O45" s="100">
        <v>2.0426699999999999E-5</v>
      </c>
      <c r="P45" s="100">
        <v>1.0213399999999999E-4</v>
      </c>
      <c r="Q45" s="100">
        <v>1.0213399999999999E-4</v>
      </c>
      <c r="R45" s="100" t="s">
        <v>443</v>
      </c>
      <c r="S45" s="100">
        <v>1.0213399999999999E-4</v>
      </c>
      <c r="T45" s="100">
        <v>1.4298699999999999E-4</v>
      </c>
      <c r="U45" s="100">
        <v>4.08534E-4</v>
      </c>
      <c r="V45" s="100">
        <v>1.0213360000000001E-3</v>
      </c>
      <c r="W45" s="100" t="s">
        <v>443</v>
      </c>
      <c r="X45" s="100">
        <v>6.9355200000000003E-5</v>
      </c>
      <c r="Y45" s="100">
        <v>6.9355200000000003E-5</v>
      </c>
      <c r="Z45" s="100">
        <v>2.6387799999999998E-5</v>
      </c>
      <c r="AA45" s="100" t="s">
        <v>443</v>
      </c>
      <c r="AB45" s="100">
        <v>1.65098E-4</v>
      </c>
      <c r="AC45" s="100" t="s">
        <v>444</v>
      </c>
      <c r="AD45" s="100" t="s">
        <v>444</v>
      </c>
      <c r="AE45" s="101"/>
      <c r="AF45" s="100">
        <v>1261.0378747311499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0.51296334537103405</v>
      </c>
      <c r="F47" s="100">
        <v>0.10708318880797718</v>
      </c>
      <c r="G47" s="100">
        <v>1.1425268757624608E-2</v>
      </c>
      <c r="H47" s="100">
        <v>7.0382820403184243E-6</v>
      </c>
      <c r="I47" s="100">
        <v>5.7583192200720522E-3</v>
      </c>
      <c r="J47" s="100">
        <v>5.9102447235050842E-3</v>
      </c>
      <c r="K47" s="100">
        <v>6.8299539386219551E-3</v>
      </c>
      <c r="L47" s="100">
        <v>3.9137255936244298E-3</v>
      </c>
      <c r="M47" s="100">
        <v>3.4093357990679047</v>
      </c>
      <c r="N47" s="100">
        <v>2.9740878323488001E-6</v>
      </c>
      <c r="O47" s="100">
        <v>1.3348620382858283E-5</v>
      </c>
      <c r="P47" s="100" t="s">
        <v>443</v>
      </c>
      <c r="Q47" s="100" t="s">
        <v>443</v>
      </c>
      <c r="R47" s="100">
        <v>9.1082061831133671E-5</v>
      </c>
      <c r="S47" s="100">
        <v>2.7493529196589419E-3</v>
      </c>
      <c r="T47" s="100">
        <v>6.5969884873867164E-5</v>
      </c>
      <c r="U47" s="100">
        <v>7.2662954754529568E-6</v>
      </c>
      <c r="V47" s="100">
        <v>1.2777557648136015E-3</v>
      </c>
      <c r="W47" s="100" t="s">
        <v>443</v>
      </c>
      <c r="X47" s="100">
        <v>1.9616541793555464E-5</v>
      </c>
      <c r="Y47" s="100">
        <v>2.615028900675855E-5</v>
      </c>
      <c r="Z47" s="100" t="s">
        <v>443</v>
      </c>
      <c r="AA47" s="100" t="s">
        <v>443</v>
      </c>
      <c r="AB47" s="100">
        <v>4.5766830800314011E-5</v>
      </c>
      <c r="AC47" s="100" t="s">
        <v>444</v>
      </c>
      <c r="AD47" s="100" t="s">
        <v>444</v>
      </c>
      <c r="AE47" s="101"/>
      <c r="AF47" s="100">
        <v>1501.7225605273625</v>
      </c>
      <c r="AG47" s="100" t="s">
        <v>444</v>
      </c>
      <c r="AH47" s="100" t="s">
        <v>444</v>
      </c>
      <c r="AI47" s="100">
        <v>2.3522588908000001E-4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1192.982</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1334.3331600000001</v>
      </c>
      <c r="AL51" s="97" t="s">
        <v>431</v>
      </c>
    </row>
    <row r="52" spans="1:38" ht="26.25" customHeight="1" thickBot="1" x14ac:dyDescent="0.3">
      <c r="A52" s="40" t="s">
        <v>119</v>
      </c>
      <c r="B52" s="44" t="s">
        <v>129</v>
      </c>
      <c r="C52" s="46" t="s">
        <v>390</v>
      </c>
      <c r="D52" s="43"/>
      <c r="E52" s="100" t="s">
        <v>443</v>
      </c>
      <c r="F52" s="100">
        <v>2.444567588</v>
      </c>
      <c r="G52" s="100">
        <v>8.0099999999999998E-3</v>
      </c>
      <c r="H52" s="100" t="s">
        <v>444</v>
      </c>
      <c r="I52" s="100">
        <v>0.11177042500000001</v>
      </c>
      <c r="J52" s="100">
        <v>0.12987185000000001</v>
      </c>
      <c r="K52" s="100">
        <v>0.13960150000000002</v>
      </c>
      <c r="L52" s="100">
        <v>3.4648831750000003E-4</v>
      </c>
      <c r="M52" s="100" t="s">
        <v>443</v>
      </c>
      <c r="N52" s="100">
        <v>0.17370181382758099</v>
      </c>
      <c r="O52" s="100">
        <v>4.0391318248688003E-2</v>
      </c>
      <c r="P52" s="100">
        <v>3.2306021861958002E-2</v>
      </c>
      <c r="Q52" s="100">
        <v>1.2209182616444001E-2</v>
      </c>
      <c r="R52" s="100">
        <v>4.9598302793039999E-2</v>
      </c>
      <c r="S52" s="100">
        <v>4.1446484656101998E-2</v>
      </c>
      <c r="T52" s="100">
        <v>0.46936565044012002</v>
      </c>
      <c r="U52" s="100">
        <v>7.6026913484870005E-3</v>
      </c>
      <c r="V52" s="100">
        <v>0.51359002825403799</v>
      </c>
      <c r="W52" s="100">
        <v>2.6821867999999999E-2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0.86267548960359686</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1.5782208854555333</v>
      </c>
      <c r="AL53" s="29" t="s">
        <v>133</v>
      </c>
    </row>
    <row r="54" spans="1:38" ht="37.5" customHeight="1" thickBot="1" x14ac:dyDescent="0.3">
      <c r="A54" s="40" t="s">
        <v>119</v>
      </c>
      <c r="B54" s="44" t="s">
        <v>134</v>
      </c>
      <c r="C54" s="46" t="s">
        <v>135</v>
      </c>
      <c r="D54" s="43"/>
      <c r="E54" s="100" t="s">
        <v>444</v>
      </c>
      <c r="F54" s="100">
        <v>3.1626633377700744</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581812.43943741103</v>
      </c>
      <c r="AL54" s="29" t="s">
        <v>441</v>
      </c>
    </row>
    <row r="55" spans="1:38" ht="26.25" customHeight="1" thickBot="1" x14ac:dyDescent="0.3">
      <c r="A55" s="40" t="s">
        <v>119</v>
      </c>
      <c r="B55" s="44" t="s">
        <v>136</v>
      </c>
      <c r="C55" s="46" t="s">
        <v>137</v>
      </c>
      <c r="D55" s="43"/>
      <c r="E55" s="100">
        <v>4.2749000000000002E-2</v>
      </c>
      <c r="F55" s="100">
        <v>0.1137641302933082</v>
      </c>
      <c r="G55" s="100">
        <v>1.484604</v>
      </c>
      <c r="H55" s="100" t="s">
        <v>443</v>
      </c>
      <c r="I55" s="100">
        <v>8.3870000000000004E-3</v>
      </c>
      <c r="J55" s="100">
        <v>8.3870000000000004E-3</v>
      </c>
      <c r="K55" s="100">
        <v>8.3870000000000004E-3</v>
      </c>
      <c r="L55" s="100">
        <v>6.7095999999999996E-3</v>
      </c>
      <c r="M55" s="100">
        <v>0.16454299999999999</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556</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6.6372105899999996</v>
      </c>
      <c r="F57" s="100">
        <v>0.20217305999999999</v>
      </c>
      <c r="G57" s="100">
        <v>2.7917497600000001</v>
      </c>
      <c r="H57" s="100">
        <v>0.44672179000000001</v>
      </c>
      <c r="I57" s="100">
        <v>1.6886559999999998E-2</v>
      </c>
      <c r="J57" s="100">
        <v>2.7517820000000002E-2</v>
      </c>
      <c r="K57" s="100">
        <v>0.12796189999999999</v>
      </c>
      <c r="L57" s="100">
        <v>5.0390999999999999E-4</v>
      </c>
      <c r="M57" s="100">
        <v>7.3669828200000005</v>
      </c>
      <c r="N57" s="100">
        <v>0.11488829</v>
      </c>
      <c r="O57" s="100">
        <v>9.7524700000000009E-3</v>
      </c>
      <c r="P57" s="100">
        <v>0.36736630000000003</v>
      </c>
      <c r="Q57" s="100">
        <v>2.3940940000000001E-2</v>
      </c>
      <c r="R57" s="100">
        <v>3.9219980000000002E-2</v>
      </c>
      <c r="S57" s="100">
        <v>5.0833950000000003E-2</v>
      </c>
      <c r="T57" s="100">
        <v>5.7586359999999996E-2</v>
      </c>
      <c r="U57" s="100">
        <v>0.41490343000000002</v>
      </c>
      <c r="V57" s="100">
        <v>0.45138423</v>
      </c>
      <c r="W57" s="100">
        <v>0.42100409999999999</v>
      </c>
      <c r="X57" s="100">
        <v>9.6703239999999989E-5</v>
      </c>
      <c r="Y57" s="100">
        <v>1.2026237000000001E-4</v>
      </c>
      <c r="Z57" s="100">
        <v>1.2803686999999998E-4</v>
      </c>
      <c r="AA57" s="100">
        <v>7.6564170000000006E-5</v>
      </c>
      <c r="AB57" s="100">
        <v>4.2166167000000002E-4</v>
      </c>
      <c r="AC57" s="100">
        <v>0.54788999999999999</v>
      </c>
      <c r="AD57" s="100">
        <v>3.3128500000000001</v>
      </c>
      <c r="AE57" s="101"/>
      <c r="AF57" s="100" t="s">
        <v>444</v>
      </c>
      <c r="AG57" s="100" t="s">
        <v>444</v>
      </c>
      <c r="AH57" s="100" t="s">
        <v>444</v>
      </c>
      <c r="AI57" s="100" t="s">
        <v>444</v>
      </c>
      <c r="AJ57" s="100" t="s">
        <v>444</v>
      </c>
      <c r="AK57" s="100">
        <v>0</v>
      </c>
      <c r="AL57" s="29" t="s">
        <v>143</v>
      </c>
    </row>
    <row r="58" spans="1:38" ht="26.25" customHeight="1" thickBot="1" x14ac:dyDescent="0.3">
      <c r="A58" s="40" t="s">
        <v>53</v>
      </c>
      <c r="B58" s="40" t="s">
        <v>144</v>
      </c>
      <c r="C58" s="41" t="s">
        <v>145</v>
      </c>
      <c r="D58" s="42"/>
      <c r="E58" s="100">
        <v>2.2594891600000002</v>
      </c>
      <c r="F58" s="100">
        <v>1.8177389999999998E-2</v>
      </c>
      <c r="G58" s="100">
        <v>0.30534822</v>
      </c>
      <c r="H58" s="100">
        <v>1.037707E-2</v>
      </c>
      <c r="I58" s="100">
        <v>1.608014E-2</v>
      </c>
      <c r="J58" s="100">
        <v>2.9765369999999999E-2</v>
      </c>
      <c r="K58" s="100">
        <v>3.9531650000000002E-2</v>
      </c>
      <c r="L58" s="100">
        <v>7.6459999999999996E-5</v>
      </c>
      <c r="M58" s="100">
        <v>1.4825721000000001</v>
      </c>
      <c r="N58" s="100">
        <v>8.8811210000000002E-2</v>
      </c>
      <c r="O58" s="100">
        <v>3.3460999999999999E-3</v>
      </c>
      <c r="P58" s="100">
        <v>5.3221400000000002E-2</v>
      </c>
      <c r="Q58" s="100">
        <v>3.66672E-3</v>
      </c>
      <c r="R58" s="100">
        <v>0.14961654999999999</v>
      </c>
      <c r="S58" s="100">
        <v>5.2434489999999993E-2</v>
      </c>
      <c r="T58" s="100">
        <v>8.2910200000000003E-2</v>
      </c>
      <c r="U58" s="100">
        <v>2.6033850000000001E-2</v>
      </c>
      <c r="V58" s="100">
        <v>0.40777051999999997</v>
      </c>
      <c r="W58" s="100">
        <v>0.12683791</v>
      </c>
      <c r="X58" s="100">
        <v>6.0156117500000002E-3</v>
      </c>
      <c r="Y58" s="100">
        <v>3.7722289999999996E-4</v>
      </c>
      <c r="Z58" s="100">
        <v>3.4661439999999996E-5</v>
      </c>
      <c r="AA58" s="100">
        <v>7.7899100000000001E-5</v>
      </c>
      <c r="AB58" s="100">
        <v>6.5053951699999999E-3</v>
      </c>
      <c r="AC58" s="100" t="s">
        <v>444</v>
      </c>
      <c r="AD58" s="100">
        <v>0.14637</v>
      </c>
      <c r="AE58" s="101"/>
      <c r="AF58" s="100" t="s">
        <v>444</v>
      </c>
      <c r="AG58" s="100" t="s">
        <v>444</v>
      </c>
      <c r="AH58" s="100" t="s">
        <v>444</v>
      </c>
      <c r="AI58" s="100" t="s">
        <v>444</v>
      </c>
      <c r="AJ58" s="100" t="s">
        <v>444</v>
      </c>
      <c r="AK58" s="100">
        <v>0</v>
      </c>
      <c r="AL58" s="29" t="s">
        <v>146</v>
      </c>
    </row>
    <row r="59" spans="1:38" ht="26.25" customHeight="1" thickBot="1" x14ac:dyDescent="0.3">
      <c r="A59" s="40" t="s">
        <v>53</v>
      </c>
      <c r="B59" s="48" t="s">
        <v>147</v>
      </c>
      <c r="C59" s="41" t="s">
        <v>400</v>
      </c>
      <c r="D59" s="42"/>
      <c r="E59" s="100">
        <v>3.2305976799999998</v>
      </c>
      <c r="F59" s="100">
        <v>0.22346896499999999</v>
      </c>
      <c r="G59" s="100">
        <v>1.1855816000000001</v>
      </c>
      <c r="H59" s="100">
        <v>6.8134090000000008E-2</v>
      </c>
      <c r="I59" s="100">
        <v>0.13995888191700967</v>
      </c>
      <c r="J59" s="100">
        <v>0.17384755244708361</v>
      </c>
      <c r="K59" s="100">
        <v>0.20111536947331299</v>
      </c>
      <c r="L59" s="100">
        <v>1.9385333173676268E-3</v>
      </c>
      <c r="M59" s="100">
        <v>8.3423349999999993E-2</v>
      </c>
      <c r="N59" s="100">
        <v>0.36882892</v>
      </c>
      <c r="O59" s="100">
        <v>7.4994889999999995E-2</v>
      </c>
      <c r="P59" s="100">
        <v>3.5439076E-2</v>
      </c>
      <c r="Q59" s="100">
        <v>4.3994680000000001E-2</v>
      </c>
      <c r="R59" s="100">
        <v>0.13000987999999997</v>
      </c>
      <c r="S59" s="100">
        <v>2.1827030000000001E-2</v>
      </c>
      <c r="T59" s="100">
        <v>4.9952666E-2</v>
      </c>
      <c r="U59" s="100">
        <v>1.6267260299999999</v>
      </c>
      <c r="V59" s="100">
        <v>0.15253921000000001</v>
      </c>
      <c r="W59" s="100">
        <v>6.9799800000000002E-3</v>
      </c>
      <c r="X59" s="100">
        <v>2.9321932500000003E-3</v>
      </c>
      <c r="Y59" s="100">
        <v>4.4444654200000008E-3</v>
      </c>
      <c r="Z59" s="100">
        <v>4.3955613199999997E-3</v>
      </c>
      <c r="AA59" s="100">
        <v>4.3948259200000004E-3</v>
      </c>
      <c r="AB59" s="100">
        <v>1.6168045900000001E-2</v>
      </c>
      <c r="AC59" s="100" t="s">
        <v>444</v>
      </c>
      <c r="AD59" s="100">
        <v>5.0000000000000001E-3</v>
      </c>
      <c r="AE59" s="101"/>
      <c r="AF59" s="100" t="s">
        <v>444</v>
      </c>
      <c r="AG59" s="100" t="s">
        <v>444</v>
      </c>
      <c r="AH59" s="100" t="s">
        <v>444</v>
      </c>
      <c r="AI59" s="100" t="s">
        <v>444</v>
      </c>
      <c r="AJ59" s="100" t="s">
        <v>444</v>
      </c>
      <c r="AK59" s="100">
        <v>1595.067</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0.70483365000000009</v>
      </c>
      <c r="J60" s="100">
        <v>2.3411823100000002</v>
      </c>
      <c r="K60" s="100">
        <v>4.5999035199999998</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0.1050920942762497</v>
      </c>
      <c r="J61" s="100">
        <v>1.0509209727624969</v>
      </c>
      <c r="K61" s="100">
        <v>3.4807773588761166</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2408367.344783558</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0.151002</v>
      </c>
      <c r="F63" s="100">
        <v>0.44887850000000001</v>
      </c>
      <c r="G63" s="100">
        <v>2.1237879999999998</v>
      </c>
      <c r="H63" s="100" t="s">
        <v>443</v>
      </c>
      <c r="I63" s="100">
        <v>0.38814485244822161</v>
      </c>
      <c r="J63" s="100">
        <v>0.40750971137091019</v>
      </c>
      <c r="K63" s="100">
        <v>0.53942723828628791</v>
      </c>
      <c r="L63" s="100">
        <v>1.0868055868550198E-3</v>
      </c>
      <c r="M63" s="100">
        <v>1.1818609999999998</v>
      </c>
      <c r="N63" s="100">
        <v>1.6338600000000002E-2</v>
      </c>
      <c r="O63" s="100">
        <v>5.4462E-3</v>
      </c>
      <c r="P63" s="100">
        <v>1.08924E-4</v>
      </c>
      <c r="Q63" s="100">
        <v>1.45232E-3</v>
      </c>
      <c r="R63" s="100">
        <v>1.8154E-3</v>
      </c>
      <c r="S63" s="100" t="s">
        <v>443</v>
      </c>
      <c r="T63" s="100">
        <v>1.08924E-4</v>
      </c>
      <c r="U63" s="100">
        <v>7.2616E-2</v>
      </c>
      <c r="V63" s="100" t="s">
        <v>443</v>
      </c>
      <c r="W63" s="100">
        <v>4.3254122999999998E-2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0.27434051700000001</v>
      </c>
      <c r="F64" s="100" t="s">
        <v>445</v>
      </c>
      <c r="G64" s="100" t="s">
        <v>443</v>
      </c>
      <c r="H64" s="100">
        <v>0.23523290800000002</v>
      </c>
      <c r="I64" s="100" t="s">
        <v>445</v>
      </c>
      <c r="J64" s="100" t="s">
        <v>445</v>
      </c>
      <c r="K64" s="100" t="s">
        <v>445</v>
      </c>
      <c r="L64" s="100" t="s">
        <v>445</v>
      </c>
      <c r="M64" s="100">
        <v>0.186608153</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910.81400000000008</v>
      </c>
      <c r="AL64" s="29" t="s">
        <v>158</v>
      </c>
    </row>
    <row r="65" spans="1:38" ht="26.25" customHeight="1" thickBot="1" x14ac:dyDescent="0.3">
      <c r="A65" s="40" t="s">
        <v>53</v>
      </c>
      <c r="B65" s="44" t="s">
        <v>159</v>
      </c>
      <c r="C65" s="41" t="s">
        <v>160</v>
      </c>
      <c r="D65" s="42"/>
      <c r="E65" s="100">
        <v>0.46997949999999999</v>
      </c>
      <c r="F65" s="100" t="s">
        <v>444</v>
      </c>
      <c r="G65" s="100" t="s">
        <v>443</v>
      </c>
      <c r="H65" s="100">
        <v>9.2540000000000011E-2</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1965.008</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2.1000999999999999E-2</v>
      </c>
      <c r="F68" s="100" t="s">
        <v>444</v>
      </c>
      <c r="G68" s="100">
        <v>5.9397999999999999E-2</v>
      </c>
      <c r="H68" s="100" t="s">
        <v>444</v>
      </c>
      <c r="I68" s="100" t="s">
        <v>445</v>
      </c>
      <c r="J68" s="100" t="s">
        <v>445</v>
      </c>
      <c r="K68" s="100" t="s">
        <v>445</v>
      </c>
      <c r="L68" s="100" t="s">
        <v>445</v>
      </c>
      <c r="M68" s="100">
        <v>6.9186999999999999E-2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85.001000000000005</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5.5262810480000031</v>
      </c>
      <c r="F70" s="100">
        <v>8.3867153820000002</v>
      </c>
      <c r="G70" s="100">
        <v>2.6050667069999998</v>
      </c>
      <c r="H70" s="100">
        <v>0.85545182200000003</v>
      </c>
      <c r="I70" s="100">
        <v>0.20759916252300004</v>
      </c>
      <c r="J70" s="100">
        <v>0.39072231644400007</v>
      </c>
      <c r="K70" s="100">
        <v>0.4994415593299999</v>
      </c>
      <c r="L70" s="100">
        <v>7.7426773199999998E-5</v>
      </c>
      <c r="M70" s="100">
        <v>1.1201835680000001</v>
      </c>
      <c r="N70" s="100">
        <v>9.210900000000001E-2</v>
      </c>
      <c r="O70" s="100">
        <v>4.3080000000000002E-3</v>
      </c>
      <c r="P70" s="100">
        <v>0.15045749999999997</v>
      </c>
      <c r="Q70" s="100">
        <v>1.6739999999999999E-3</v>
      </c>
      <c r="R70" s="100">
        <v>1.5554E-2</v>
      </c>
      <c r="S70" s="100">
        <v>4.8170999999999999E-2</v>
      </c>
      <c r="T70" s="100">
        <v>6.6770999999999997E-2</v>
      </c>
      <c r="U70" s="100" t="s">
        <v>443</v>
      </c>
      <c r="V70" s="100">
        <v>0.67789999999999995</v>
      </c>
      <c r="W70" s="100">
        <v>9.2130400000000001E-2</v>
      </c>
      <c r="X70" s="100">
        <v>9.7000000000000005E-4</v>
      </c>
      <c r="Y70" s="100">
        <v>2.4000000000000001E-4</v>
      </c>
      <c r="Z70" s="100">
        <v>6.0000000000000002E-5</v>
      </c>
      <c r="AA70" s="100">
        <v>2.0000000000000002E-5</v>
      </c>
      <c r="AB70" s="100">
        <v>1.2899999999999999E-3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4.4582713690000002</v>
      </c>
      <c r="F72" s="100">
        <v>0.56392922099999998</v>
      </c>
      <c r="G72" s="100">
        <v>5.6086643970000001</v>
      </c>
      <c r="H72" s="100">
        <v>2.9042762999999999E-2</v>
      </c>
      <c r="I72" s="100">
        <v>0.96507926678965272</v>
      </c>
      <c r="J72" s="100">
        <v>1.229012810723646</v>
      </c>
      <c r="K72" s="100">
        <v>1.396600984</v>
      </c>
      <c r="L72" s="100">
        <v>8.9208135750302703E-2</v>
      </c>
      <c r="M72" s="100">
        <v>149.58711882100002</v>
      </c>
      <c r="N72" s="100">
        <v>15.770210966591211</v>
      </c>
      <c r="O72" s="100">
        <v>0.50685851456100006</v>
      </c>
      <c r="P72" s="100">
        <v>0.118438034</v>
      </c>
      <c r="Q72" s="100">
        <v>6.7229996E-2</v>
      </c>
      <c r="R72" s="100">
        <v>1.4710249399999999</v>
      </c>
      <c r="S72" s="100">
        <v>1.36614859489699</v>
      </c>
      <c r="T72" s="100">
        <v>0.66870136000000002</v>
      </c>
      <c r="U72" s="100">
        <v>4.0103432000000001E-2</v>
      </c>
      <c r="V72" s="100">
        <v>5.8345444500000001</v>
      </c>
      <c r="W72" s="100">
        <v>4.5744297389999993</v>
      </c>
      <c r="X72" s="100">
        <v>9.3240640349999994E-3</v>
      </c>
      <c r="Y72" s="100">
        <v>2.1335124640000001E-2</v>
      </c>
      <c r="Z72" s="100">
        <v>6.4940328860000002E-3</v>
      </c>
      <c r="AA72" s="100">
        <v>1.0067360653999999E-2</v>
      </c>
      <c r="AB72" s="100">
        <v>4.7220582210000001E-2</v>
      </c>
      <c r="AC72" s="100">
        <v>0.23318420569999998</v>
      </c>
      <c r="AD72" s="100">
        <v>1.24936</v>
      </c>
      <c r="AE72" s="101"/>
      <c r="AF72" s="100" t="s">
        <v>444</v>
      </c>
      <c r="AG72" s="100" t="s">
        <v>444</v>
      </c>
      <c r="AH72" s="100" t="s">
        <v>444</v>
      </c>
      <c r="AI72" s="100" t="s">
        <v>444</v>
      </c>
      <c r="AJ72" s="100" t="s">
        <v>444</v>
      </c>
      <c r="AK72" s="100">
        <v>7766.0140000000001</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1.5165819999999999E-6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0.50881997599999995</v>
      </c>
      <c r="F80" s="100">
        <v>0.315011254352</v>
      </c>
      <c r="G80" s="100">
        <v>2.7317947770000002</v>
      </c>
      <c r="H80" s="100" t="s">
        <v>443</v>
      </c>
      <c r="I80" s="100">
        <v>2.0704525443675799E-2</v>
      </c>
      <c r="J80" s="100">
        <v>2.7801674410817188E-2</v>
      </c>
      <c r="K80" s="100">
        <v>3.1780130276999996E-2</v>
      </c>
      <c r="L80" s="100">
        <v>1.7990666660254001E-5</v>
      </c>
      <c r="M80" s="100">
        <v>0.100007</v>
      </c>
      <c r="N80" s="100">
        <v>2.0810804023333329</v>
      </c>
      <c r="O80" s="100">
        <v>6.8094106866667004E-2</v>
      </c>
      <c r="P80" s="100">
        <v>8.6233556485167007E-2</v>
      </c>
      <c r="Q80" s="100">
        <v>0.20679073320000002</v>
      </c>
      <c r="R80" s="100">
        <v>3.3105775933332998E-2</v>
      </c>
      <c r="S80" s="100">
        <v>0.71768240999999999</v>
      </c>
      <c r="T80" s="100">
        <v>0.14882319999999999</v>
      </c>
      <c r="U80" s="100">
        <v>7.6004000000000002E-3</v>
      </c>
      <c r="V80" s="100">
        <v>9.9581507569333318</v>
      </c>
      <c r="W80" s="100">
        <v>0.36306141600000003</v>
      </c>
      <c r="X80" s="100">
        <v>7.4750000000000001E-4</v>
      </c>
      <c r="Y80" s="100">
        <v>7.4750000000000001E-4</v>
      </c>
      <c r="Z80" s="100">
        <v>7.4750000000000001E-4</v>
      </c>
      <c r="AA80" s="100">
        <v>7.4750000000000001E-4</v>
      </c>
      <c r="AB80" s="100">
        <v>2.99E-3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3.4260654820571349E-3</v>
      </c>
      <c r="J81" s="100">
        <v>1.7611092766247605E-2</v>
      </c>
      <c r="K81" s="100">
        <v>5.6813769136761894E-2</v>
      </c>
      <c r="L81" s="100">
        <v>1.8753433497600002E-6</v>
      </c>
      <c r="M81" s="100">
        <v>0.13500000000000001</v>
      </c>
      <c r="N81" s="100">
        <v>0.21045200000000003</v>
      </c>
      <c r="O81" s="100">
        <v>3.6449E-3</v>
      </c>
      <c r="P81" s="100" t="s">
        <v>443</v>
      </c>
      <c r="Q81" s="100">
        <v>7.8104999999999997E-3</v>
      </c>
      <c r="R81" s="100">
        <v>0.13434075400000001</v>
      </c>
      <c r="S81" s="100">
        <v>2.1999999999999997E-3</v>
      </c>
      <c r="T81" s="100">
        <v>1E-3</v>
      </c>
      <c r="U81" s="100" t="s">
        <v>443</v>
      </c>
      <c r="V81" s="100">
        <v>0.47387808747560001</v>
      </c>
      <c r="W81" s="100">
        <v>1.1777055999999999E-2</v>
      </c>
      <c r="X81" s="100" t="s">
        <v>443</v>
      </c>
      <c r="Y81" s="100" t="s">
        <v>443</v>
      </c>
      <c r="Z81" s="100" t="s">
        <v>443</v>
      </c>
      <c r="AA81" s="100" t="s">
        <v>443</v>
      </c>
      <c r="AB81" s="100" t="s">
        <v>443</v>
      </c>
      <c r="AC81" s="100" t="s">
        <v>444</v>
      </c>
      <c r="AD81" s="100">
        <v>3.9004346000000001E-5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15.283535512535503</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11267910</v>
      </c>
      <c r="AL82" s="99" t="s">
        <v>440</v>
      </c>
    </row>
    <row r="83" spans="1:38" ht="26.25" customHeight="1" thickBot="1" x14ac:dyDescent="0.3">
      <c r="A83" s="40" t="s">
        <v>53</v>
      </c>
      <c r="B83" s="51" t="s">
        <v>209</v>
      </c>
      <c r="C83" s="52" t="s">
        <v>210</v>
      </c>
      <c r="D83" s="42"/>
      <c r="E83" s="100">
        <v>1.8693000000000001E-2</v>
      </c>
      <c r="F83" s="100">
        <v>7.8460040153514238E-2</v>
      </c>
      <c r="G83" s="100">
        <v>3.7739799999999997E-2</v>
      </c>
      <c r="H83" s="100" t="s">
        <v>444</v>
      </c>
      <c r="I83" s="100">
        <v>8.5237466513785609E-3</v>
      </c>
      <c r="J83" s="100">
        <v>5.0183516790839197E-2</v>
      </c>
      <c r="K83" s="100">
        <v>0.2545297363432496</v>
      </c>
      <c r="L83" s="100">
        <v>3.712464865559779E-4</v>
      </c>
      <c r="M83" s="100">
        <v>0.12028999999999998</v>
      </c>
      <c r="N83" s="100" t="s">
        <v>444</v>
      </c>
      <c r="O83" s="100" t="s">
        <v>444</v>
      </c>
      <c r="P83" s="100" t="s">
        <v>444</v>
      </c>
      <c r="Q83" s="100" t="s">
        <v>444</v>
      </c>
      <c r="R83" s="100" t="s">
        <v>444</v>
      </c>
      <c r="S83" s="100" t="s">
        <v>444</v>
      </c>
      <c r="T83" s="100" t="s">
        <v>444</v>
      </c>
      <c r="U83" s="100" t="s">
        <v>444</v>
      </c>
      <c r="V83" s="100" t="s">
        <v>444</v>
      </c>
      <c r="W83" s="100">
        <v>1.8199726999999999E-2</v>
      </c>
      <c r="X83" s="100">
        <v>1.4949877800000001E-3</v>
      </c>
      <c r="Y83" s="100">
        <v>7.1634920999999992E-3</v>
      </c>
      <c r="Z83" s="100">
        <v>9.9005411000000001E-3</v>
      </c>
      <c r="AA83" s="100">
        <v>2.3484805999999999E-4</v>
      </c>
      <c r="AB83" s="100">
        <v>1.8793869040000001E-2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9.2742999999999992E-3</v>
      </c>
      <c r="F85" s="100">
        <v>9.5455012872983556</v>
      </c>
      <c r="G85" s="100">
        <v>4.1399999999999998E-4</v>
      </c>
      <c r="H85" s="100" t="s">
        <v>443</v>
      </c>
      <c r="I85" s="100" t="s">
        <v>444</v>
      </c>
      <c r="J85" s="100" t="s">
        <v>444</v>
      </c>
      <c r="K85" s="100" t="s">
        <v>444</v>
      </c>
      <c r="L85" s="100" t="s">
        <v>444</v>
      </c>
      <c r="M85" s="100">
        <v>1.9059999999999999E-3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1.6203832533</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0.41129367972645903</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1187890</v>
      </c>
      <c r="AL87" s="29" t="s">
        <v>217</v>
      </c>
    </row>
    <row r="88" spans="1:38" ht="26.25" customHeight="1" thickBot="1" x14ac:dyDescent="0.3">
      <c r="A88" s="40" t="s">
        <v>206</v>
      </c>
      <c r="B88" s="46" t="s">
        <v>220</v>
      </c>
      <c r="C88" s="50" t="s">
        <v>221</v>
      </c>
      <c r="D88" s="42"/>
      <c r="E88" s="100">
        <v>2.6549999999999997E-2</v>
      </c>
      <c r="F88" s="100">
        <v>4.8606319393000001</v>
      </c>
      <c r="G88" s="100">
        <v>2.7999999999999998E-4</v>
      </c>
      <c r="H88" s="100">
        <v>1.5379999999999999E-3</v>
      </c>
      <c r="I88" s="100" t="s">
        <v>444</v>
      </c>
      <c r="J88" s="100" t="s">
        <v>444</v>
      </c>
      <c r="K88" s="100" t="s">
        <v>444</v>
      </c>
      <c r="L88" s="100" t="s">
        <v>444</v>
      </c>
      <c r="M88" s="100">
        <v>1.4999E-2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7.4490000000000008E-3</v>
      </c>
      <c r="F89" s="100">
        <v>2.1540531012000002</v>
      </c>
      <c r="G89" s="100">
        <v>1.7719999999999999E-3</v>
      </c>
      <c r="H89" s="100" t="s">
        <v>443</v>
      </c>
      <c r="I89" s="100" t="s">
        <v>444</v>
      </c>
      <c r="J89" s="100" t="s">
        <v>444</v>
      </c>
      <c r="K89" s="100" t="s">
        <v>444</v>
      </c>
      <c r="L89" s="100" t="s">
        <v>444</v>
      </c>
      <c r="M89" s="100">
        <v>6.6699999999999997E-3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2.3048304513219997</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3.84615E-3</v>
      </c>
      <c r="Y90" s="100">
        <v>1.9413900000000001E-3</v>
      </c>
      <c r="Z90" s="100">
        <v>1.9413900000000001E-3</v>
      </c>
      <c r="AA90" s="100">
        <v>1.9413900000000001E-3</v>
      </c>
      <c r="AB90" s="100">
        <v>9.6703199999999996E-3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4.43738485034278E-2</v>
      </c>
      <c r="F91" s="100">
        <v>0.1168577541454181</v>
      </c>
      <c r="G91" s="100">
        <v>1.2834962242856613E-2</v>
      </c>
      <c r="H91" s="100">
        <v>0.18725086121247997</v>
      </c>
      <c r="I91" s="100">
        <v>0.56927971690157964</v>
      </c>
      <c r="J91" s="100">
        <v>0.60046881192699142</v>
      </c>
      <c r="K91" s="100">
        <v>0.60691074289826752</v>
      </c>
      <c r="L91" s="100">
        <v>2.4098240089918807E-3</v>
      </c>
      <c r="M91" s="100">
        <v>1.1564108516249614</v>
      </c>
      <c r="N91" s="100">
        <v>0.75115109859005014</v>
      </c>
      <c r="O91" s="100">
        <v>0.18229449515651919</v>
      </c>
      <c r="P91" s="100">
        <v>2.8311670530309346E-3</v>
      </c>
      <c r="Q91" s="100">
        <v>1.3965997637172822E-3</v>
      </c>
      <c r="R91" s="100">
        <v>0.32712468467049183</v>
      </c>
      <c r="S91" s="100">
        <v>13.118582728710653</v>
      </c>
      <c r="T91" s="100">
        <v>0.59815371079031854</v>
      </c>
      <c r="U91" s="100">
        <v>7.3851442107908158E-2</v>
      </c>
      <c r="V91" s="100">
        <v>7.5857505639950213</v>
      </c>
      <c r="W91" s="100">
        <v>1.9833942364755807E-3</v>
      </c>
      <c r="X91" s="100">
        <v>2.2015676134878944E-3</v>
      </c>
      <c r="Y91" s="100">
        <v>8.9252741071401136E-4</v>
      </c>
      <c r="Z91" s="100">
        <v>8.9252741071401136E-4</v>
      </c>
      <c r="AA91" s="100">
        <v>8.9252741071401136E-4</v>
      </c>
      <c r="AB91" s="100">
        <v>4.8791498457299281E-3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1.4747999999999999E-2</v>
      </c>
      <c r="F92" s="100">
        <v>0.78208318999999993</v>
      </c>
      <c r="G92" s="100">
        <v>6.0000000000000001E-3</v>
      </c>
      <c r="H92" s="100" t="s">
        <v>443</v>
      </c>
      <c r="I92" s="100" t="s">
        <v>445</v>
      </c>
      <c r="J92" s="100" t="s">
        <v>445</v>
      </c>
      <c r="K92" s="100" t="s">
        <v>443</v>
      </c>
      <c r="L92" s="100" t="s">
        <v>443</v>
      </c>
      <c r="M92" s="100">
        <v>6.8405200000000001E-3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0</v>
      </c>
      <c r="AL92" s="29" t="s">
        <v>229</v>
      </c>
    </row>
    <row r="93" spans="1:38" ht="26.25" customHeight="1" thickBot="1" x14ac:dyDescent="0.3">
      <c r="A93" s="40" t="s">
        <v>53</v>
      </c>
      <c r="B93" s="44" t="s">
        <v>230</v>
      </c>
      <c r="C93" s="41" t="s">
        <v>403</v>
      </c>
      <c r="D93" s="47"/>
      <c r="E93" s="100">
        <v>4.4162022975999998E-2</v>
      </c>
      <c r="F93" s="100">
        <v>2.7574786271157872</v>
      </c>
      <c r="G93" s="100">
        <v>1.7773000000000001E-2</v>
      </c>
      <c r="H93" s="100" t="s">
        <v>443</v>
      </c>
      <c r="I93" s="100">
        <v>1.6078385388133276E-2</v>
      </c>
      <c r="J93" s="100">
        <v>5.9617758225165539E-2</v>
      </c>
      <c r="K93" s="100">
        <v>0.15511491697222068</v>
      </c>
      <c r="L93" s="100">
        <v>8.0830955520000003E-7</v>
      </c>
      <c r="M93" s="100">
        <v>3.5821361600000004E-2</v>
      </c>
      <c r="N93" s="100" t="s">
        <v>443</v>
      </c>
      <c r="O93" s="100" t="s">
        <v>444</v>
      </c>
      <c r="P93" s="100" t="s">
        <v>443</v>
      </c>
      <c r="Q93" s="100" t="s">
        <v>444</v>
      </c>
      <c r="R93" s="100" t="s">
        <v>444</v>
      </c>
      <c r="S93" s="100" t="s">
        <v>444</v>
      </c>
      <c r="T93" s="100" t="s">
        <v>444</v>
      </c>
      <c r="U93" s="100" t="s">
        <v>444</v>
      </c>
      <c r="V93" s="100" t="s">
        <v>444</v>
      </c>
      <c r="W93" s="100">
        <v>2.185593E-3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0.46537400000000007</v>
      </c>
      <c r="F95" s="100" t="s">
        <v>444</v>
      </c>
      <c r="G95" s="100" t="s">
        <v>443</v>
      </c>
      <c r="H95" s="100" t="s">
        <v>443</v>
      </c>
      <c r="I95" s="100" t="s">
        <v>445</v>
      </c>
      <c r="J95" s="100" t="s">
        <v>445</v>
      </c>
      <c r="K95" s="100" t="s">
        <v>445</v>
      </c>
      <c r="L95" s="100" t="s">
        <v>443</v>
      </c>
      <c r="M95" s="100">
        <v>0.78160799999999997</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46.782254239410001</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4.9979999999999998E-3</v>
      </c>
      <c r="F98" s="100" t="s">
        <v>443</v>
      </c>
      <c r="G98" s="100" t="s">
        <v>443</v>
      </c>
      <c r="H98" s="100">
        <v>4.1750000000000008E-3</v>
      </c>
      <c r="I98" s="100">
        <v>8.5874890071939075E-2</v>
      </c>
      <c r="J98" s="100">
        <v>0.6720868746190255</v>
      </c>
      <c r="K98" s="100">
        <v>1.3853503739999997</v>
      </c>
      <c r="L98" s="100">
        <v>8.5830133200000004E-5</v>
      </c>
      <c r="M98" s="100" t="s">
        <v>443</v>
      </c>
      <c r="N98" s="100">
        <v>4.1999999999999996E-2</v>
      </c>
      <c r="O98" s="100">
        <v>6.0000000000000002E-5</v>
      </c>
      <c r="P98" s="100">
        <v>1.9999999999999999E-6</v>
      </c>
      <c r="Q98" s="100">
        <v>1E-4</v>
      </c>
      <c r="R98" s="100">
        <v>4.9050999999999997E-2</v>
      </c>
      <c r="S98" s="100">
        <v>0.223</v>
      </c>
      <c r="T98" s="100">
        <v>1.0331E-2</v>
      </c>
      <c r="U98" s="100">
        <v>2.4000000000000001E-4</v>
      </c>
      <c r="V98" s="100">
        <v>0.20700000000000002</v>
      </c>
      <c r="W98" s="100">
        <v>8.8302390000000008E-2</v>
      </c>
      <c r="X98" s="100">
        <v>1.7507589999999999E-8</v>
      </c>
      <c r="Y98" s="100" t="s">
        <v>443</v>
      </c>
      <c r="Z98" s="100">
        <v>1.7507589999999999E-8</v>
      </c>
      <c r="AA98" s="100">
        <v>1.7507589999999999E-8</v>
      </c>
      <c r="AB98" s="100">
        <v>5.2522769999999999E-8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0.16190894507285472</v>
      </c>
      <c r="F99" s="100">
        <v>7.4127580511707869</v>
      </c>
      <c r="G99" s="100" t="s">
        <v>444</v>
      </c>
      <c r="H99" s="100">
        <v>6.5226344417635715</v>
      </c>
      <c r="I99" s="100">
        <v>5.1540339256614727E-2</v>
      </c>
      <c r="J99" s="100">
        <v>9.2826086365042138E-2</v>
      </c>
      <c r="K99" s="100">
        <v>0.20333334108533041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486.24273867467002</v>
      </c>
      <c r="AL99" s="29" t="s">
        <v>243</v>
      </c>
    </row>
    <row r="100" spans="1:38" ht="26.25" customHeight="1" thickBot="1" x14ac:dyDescent="0.3">
      <c r="A100" s="40" t="s">
        <v>241</v>
      </c>
      <c r="B100" s="40" t="s">
        <v>244</v>
      </c>
      <c r="C100" s="41" t="s">
        <v>406</v>
      </c>
      <c r="D100" s="54"/>
      <c r="E100" s="100">
        <v>0.53720660762910244</v>
      </c>
      <c r="F100" s="100">
        <v>13.011977071574877</v>
      </c>
      <c r="G100" s="100" t="s">
        <v>444</v>
      </c>
      <c r="H100" s="100">
        <v>12.585245943611184</v>
      </c>
      <c r="I100" s="100">
        <v>0.11822381319483032</v>
      </c>
      <c r="J100" s="100">
        <v>0.19482384259522417</v>
      </c>
      <c r="K100" s="100">
        <v>0.42529680017188054</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2029.3477501036659</v>
      </c>
      <c r="AL100" s="29" t="s">
        <v>243</v>
      </c>
    </row>
    <row r="101" spans="1:38" ht="26.25" customHeight="1" thickBot="1" x14ac:dyDescent="0.3">
      <c r="A101" s="40" t="s">
        <v>241</v>
      </c>
      <c r="B101" s="40" t="s">
        <v>245</v>
      </c>
      <c r="C101" s="41" t="s">
        <v>246</v>
      </c>
      <c r="D101" s="54"/>
      <c r="E101" s="100">
        <v>1.8149227310702838E-3</v>
      </c>
      <c r="F101" s="100">
        <v>3.416140973951462E-2</v>
      </c>
      <c r="G101" s="100" t="s">
        <v>444</v>
      </c>
      <c r="H101" s="100">
        <v>8.6889251344329663E-2</v>
      </c>
      <c r="I101" s="100">
        <v>1.9493838179588082E-3</v>
      </c>
      <c r="J101" s="100">
        <v>5.8481014538764248E-3</v>
      </c>
      <c r="K101" s="100">
        <v>1.3645596725711659E-2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122.44569089794041</v>
      </c>
      <c r="AL101" s="29" t="s">
        <v>243</v>
      </c>
    </row>
    <row r="102" spans="1:38" ht="26.25" customHeight="1" thickBot="1" x14ac:dyDescent="0.3">
      <c r="A102" s="40" t="s">
        <v>241</v>
      </c>
      <c r="B102" s="40" t="s">
        <v>247</v>
      </c>
      <c r="C102" s="41" t="s">
        <v>384</v>
      </c>
      <c r="D102" s="54"/>
      <c r="E102" s="100">
        <v>4.4570990300088251E-2</v>
      </c>
      <c r="F102" s="100">
        <v>1.4257950784404803</v>
      </c>
      <c r="G102" s="100" t="s">
        <v>444</v>
      </c>
      <c r="H102" s="100">
        <v>14.354573614445021</v>
      </c>
      <c r="I102" s="100">
        <v>3.9627579751759581E-2</v>
      </c>
      <c r="J102" s="100">
        <v>0.56931886026575496</v>
      </c>
      <c r="K102" s="100">
        <v>3.7899254849752948</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6457.4312831848229</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8.05618082069835E-4</v>
      </c>
      <c r="F104" s="100">
        <v>3.5575960854722408E-2</v>
      </c>
      <c r="G104" s="100" t="s">
        <v>444</v>
      </c>
      <c r="H104" s="100">
        <v>7.9693646101822918E-2</v>
      </c>
      <c r="I104" s="100">
        <v>3.2720236935274339E-4</v>
      </c>
      <c r="J104" s="100">
        <v>1.0998010080582302E-3</v>
      </c>
      <c r="K104" s="100">
        <v>2.5662023521358735E-3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57.014433467637176</v>
      </c>
      <c r="AL104" s="29" t="s">
        <v>243</v>
      </c>
    </row>
    <row r="105" spans="1:38" ht="26.25" customHeight="1" thickBot="1" x14ac:dyDescent="0.3">
      <c r="A105" s="40" t="s">
        <v>241</v>
      </c>
      <c r="B105" s="40" t="s">
        <v>252</v>
      </c>
      <c r="C105" s="41" t="s">
        <v>253</v>
      </c>
      <c r="D105" s="54"/>
      <c r="E105" s="100">
        <v>2.422208982124513E-2</v>
      </c>
      <c r="F105" s="100">
        <v>0.54405962982345291</v>
      </c>
      <c r="G105" s="100" t="s">
        <v>444</v>
      </c>
      <c r="H105" s="100">
        <v>0.43851830337810144</v>
      </c>
      <c r="I105" s="100">
        <v>8.6326790794078057E-3</v>
      </c>
      <c r="J105" s="100">
        <v>1.3593471410497982E-2</v>
      </c>
      <c r="K105" s="100">
        <v>2.956993398654105E-2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75.885779138627186</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5.0078730545030196E-2</v>
      </c>
      <c r="F107" s="100">
        <v>1.9802660602638211</v>
      </c>
      <c r="G107" s="100" t="s">
        <v>444</v>
      </c>
      <c r="H107" s="100">
        <v>1.4693243044966033</v>
      </c>
      <c r="I107" s="100">
        <v>2.57191260593422E-2</v>
      </c>
      <c r="J107" s="100">
        <v>0.43402370045789607</v>
      </c>
      <c r="K107" s="100">
        <v>2.0616125771750062</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12001.6124864474</v>
      </c>
      <c r="AL107" s="29" t="s">
        <v>243</v>
      </c>
    </row>
    <row r="108" spans="1:38" ht="26.25" customHeight="1" thickBot="1" x14ac:dyDescent="0.3">
      <c r="A108" s="40" t="s">
        <v>241</v>
      </c>
      <c r="B108" s="40" t="s">
        <v>257</v>
      </c>
      <c r="C108" s="41" t="s">
        <v>378</v>
      </c>
      <c r="D108" s="54"/>
      <c r="E108" s="100">
        <v>0.6693476453453765</v>
      </c>
      <c r="F108" s="100">
        <v>3.1727566621101353</v>
      </c>
      <c r="G108" s="100" t="s">
        <v>444</v>
      </c>
      <c r="H108" s="100">
        <v>3.5298999318977047</v>
      </c>
      <c r="I108" s="100">
        <v>5.1644246639076574E-2</v>
      </c>
      <c r="J108" s="100">
        <v>0.66493609339076587</v>
      </c>
      <c r="K108" s="100">
        <v>1.3298721867815317</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29377.376519538288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9.4255671517246859E-3</v>
      </c>
      <c r="F110" s="100">
        <v>0.33487215375406437</v>
      </c>
      <c r="G110" s="100" t="s">
        <v>444</v>
      </c>
      <c r="H110" s="100">
        <v>0.24132877459700261</v>
      </c>
      <c r="I110" s="100">
        <v>1.9371546595848568E-2</v>
      </c>
      <c r="J110" s="100">
        <v>8.3317310758795768E-2</v>
      </c>
      <c r="K110" s="100">
        <v>8.331744454741051E-2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684.8153505668206</v>
      </c>
      <c r="AL110" s="29" t="s">
        <v>243</v>
      </c>
    </row>
    <row r="111" spans="1:38" ht="26.25" customHeight="1" thickBot="1" x14ac:dyDescent="0.3">
      <c r="A111" s="40" t="s">
        <v>241</v>
      </c>
      <c r="B111" s="40" t="s">
        <v>260</v>
      </c>
      <c r="C111" s="41" t="s">
        <v>374</v>
      </c>
      <c r="D111" s="54"/>
      <c r="E111" s="100">
        <v>6.7386999999999997E-5</v>
      </c>
      <c r="F111" s="100">
        <v>8.3072529000000006E-2</v>
      </c>
      <c r="G111" s="100" t="s">
        <v>444</v>
      </c>
      <c r="H111" s="100">
        <v>4.8911178999999999E-2</v>
      </c>
      <c r="I111" s="100">
        <v>1.7651759999999999E-4</v>
      </c>
      <c r="J111" s="100">
        <v>3.3622399999999998E-4</v>
      </c>
      <c r="K111" s="100">
        <v>7.5650399999999997E-4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67.387</v>
      </c>
      <c r="AL111" s="29" t="s">
        <v>243</v>
      </c>
    </row>
    <row r="112" spans="1:38" ht="26.25" customHeight="1" thickBot="1" x14ac:dyDescent="0.3">
      <c r="A112" s="40" t="s">
        <v>261</v>
      </c>
      <c r="B112" s="40" t="s">
        <v>262</v>
      </c>
      <c r="C112" s="41" t="s">
        <v>263</v>
      </c>
      <c r="D112" s="42"/>
      <c r="E112" s="100">
        <v>6.3119017940742577</v>
      </c>
      <c r="F112" s="100" t="s">
        <v>444</v>
      </c>
      <c r="G112" s="100" t="s">
        <v>444</v>
      </c>
      <c r="H112" s="100">
        <v>5.9975358021580352</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157797544.62185645</v>
      </c>
      <c r="AL112" s="29" t="s">
        <v>416</v>
      </c>
    </row>
    <row r="113" spans="1:38" ht="26.25" customHeight="1" thickBot="1" x14ac:dyDescent="0.3">
      <c r="A113" s="40" t="s">
        <v>261</v>
      </c>
      <c r="B113" s="55" t="s">
        <v>264</v>
      </c>
      <c r="C113" s="56" t="s">
        <v>265</v>
      </c>
      <c r="D113" s="42"/>
      <c r="E113" s="100">
        <v>5.964178184257074</v>
      </c>
      <c r="F113" s="100">
        <v>1.455201866173953</v>
      </c>
      <c r="G113" s="100" t="s">
        <v>444</v>
      </c>
      <c r="H113" s="100">
        <v>12.827646071440395</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106784897.0287043</v>
      </c>
      <c r="AL113" s="97" t="s">
        <v>432</v>
      </c>
    </row>
    <row r="114" spans="1:38" ht="26.25" customHeight="1" thickBot="1" x14ac:dyDescent="0.3">
      <c r="A114" s="40" t="s">
        <v>261</v>
      </c>
      <c r="B114" s="55" t="s">
        <v>266</v>
      </c>
      <c r="C114" s="56" t="s">
        <v>385</v>
      </c>
      <c r="D114" s="42"/>
      <c r="E114" s="100">
        <v>6.6296960000000002E-2</v>
      </c>
      <c r="F114" s="100" t="s">
        <v>444</v>
      </c>
      <c r="G114" s="100" t="s">
        <v>444</v>
      </c>
      <c r="H114" s="100">
        <v>4.6879820000000003E-2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1657424.3248412837</v>
      </c>
      <c r="AL114" s="29" t="s">
        <v>410</v>
      </c>
    </row>
    <row r="115" spans="1:38" ht="26.25" customHeight="1" thickBot="1" x14ac:dyDescent="0.3">
      <c r="A115" s="40" t="s">
        <v>261</v>
      </c>
      <c r="B115" s="55" t="s">
        <v>267</v>
      </c>
      <c r="C115" s="56" t="s">
        <v>268</v>
      </c>
      <c r="D115" s="42"/>
      <c r="E115" s="100">
        <v>0.10515819999999999</v>
      </c>
      <c r="F115" s="100" t="s">
        <v>444</v>
      </c>
      <c r="G115" s="100" t="s">
        <v>444</v>
      </c>
      <c r="H115" s="100">
        <v>0.34081276000000005</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1249002.1051091866</v>
      </c>
      <c r="AL115" s="29" t="s">
        <v>410</v>
      </c>
    </row>
    <row r="116" spans="1:38" ht="26.25" customHeight="1" thickBot="1" x14ac:dyDescent="0.3">
      <c r="A116" s="40" t="s">
        <v>261</v>
      </c>
      <c r="B116" s="40" t="s">
        <v>269</v>
      </c>
      <c r="C116" s="46" t="s">
        <v>407</v>
      </c>
      <c r="D116" s="42"/>
      <c r="E116" s="100" t="s">
        <v>445</v>
      </c>
      <c r="F116" s="100">
        <v>6.0862279568206501E-2</v>
      </c>
      <c r="G116" s="100" t="s">
        <v>444</v>
      </c>
      <c r="H116" s="100">
        <v>7.3148729866974005</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72344949.47119005</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7.4985794434951805E-2</v>
      </c>
      <c r="J119" s="100">
        <v>1.3442701125519818</v>
      </c>
      <c r="K119" s="100">
        <v>1.3442701125519818</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1350777.7162486936</v>
      </c>
      <c r="AL119" s="29" t="s">
        <v>410</v>
      </c>
    </row>
    <row r="120" spans="1:38" ht="26.25" customHeight="1" thickBot="1" x14ac:dyDescent="0.3">
      <c r="A120" s="40" t="s">
        <v>261</v>
      </c>
      <c r="B120" s="40" t="s">
        <v>275</v>
      </c>
      <c r="C120" s="41" t="s">
        <v>276</v>
      </c>
      <c r="D120" s="42"/>
      <c r="E120" s="100" t="s">
        <v>444</v>
      </c>
      <c r="F120" s="100" t="s">
        <v>444</v>
      </c>
      <c r="G120" s="100" t="s">
        <v>444</v>
      </c>
      <c r="H120" s="100">
        <v>1.2968145449999999</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42.662498999999997</v>
      </c>
      <c r="AL120" s="97" t="s">
        <v>433</v>
      </c>
    </row>
    <row r="121" spans="1:38" ht="26.25" customHeight="1" thickBot="1" x14ac:dyDescent="0.3">
      <c r="A121" s="40" t="s">
        <v>261</v>
      </c>
      <c r="B121" s="40" t="s">
        <v>277</v>
      </c>
      <c r="C121" s="46" t="s">
        <v>278</v>
      </c>
      <c r="D121" s="43"/>
      <c r="E121" s="100" t="s">
        <v>444</v>
      </c>
      <c r="F121" s="100">
        <v>1.2061549236758706</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1402505.7262486862</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0.54682062760000005</v>
      </c>
      <c r="G125" s="100" t="s">
        <v>443</v>
      </c>
      <c r="H125" s="100" t="s">
        <v>443</v>
      </c>
      <c r="I125" s="100">
        <v>1.9989491535E-5</v>
      </c>
      <c r="J125" s="100">
        <v>1.33950262005E-4</v>
      </c>
      <c r="K125" s="100">
        <v>2.8358589638500002E-4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1077.328019</v>
      </c>
      <c r="AL125" s="29" t="s">
        <v>421</v>
      </c>
    </row>
    <row r="126" spans="1:38" ht="26.25" customHeight="1" thickBot="1" x14ac:dyDescent="0.3">
      <c r="A126" s="40" t="s">
        <v>286</v>
      </c>
      <c r="B126" s="40" t="s">
        <v>289</v>
      </c>
      <c r="C126" s="41" t="s">
        <v>290</v>
      </c>
      <c r="D126" s="42"/>
      <c r="E126" s="100" t="s">
        <v>443</v>
      </c>
      <c r="F126" s="100">
        <v>2.2875796239999999E-2</v>
      </c>
      <c r="G126" s="100" t="s">
        <v>444</v>
      </c>
      <c r="H126" s="100">
        <v>0.28408510299576001</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1183.6875577204287</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2.6554069999999999E-2</v>
      </c>
      <c r="F128" s="100">
        <v>5.3054999999999997E-4</v>
      </c>
      <c r="G128" s="100">
        <v>6.7414600000000003E-3</v>
      </c>
      <c r="H128" s="100">
        <v>9.6555000000000002E-4</v>
      </c>
      <c r="I128" s="100">
        <v>1.4588000000000001E-4</v>
      </c>
      <c r="J128" s="100">
        <v>1.4588000000000001E-4</v>
      </c>
      <c r="K128" s="100">
        <v>3.2390000000000001E-4</v>
      </c>
      <c r="L128" s="100">
        <v>5.0699999999999997E-6</v>
      </c>
      <c r="M128" s="100">
        <v>4.8210699999999993E-3</v>
      </c>
      <c r="N128" s="100">
        <v>2.7819300000000002E-3</v>
      </c>
      <c r="O128" s="100">
        <v>2.4138799999999998E-3</v>
      </c>
      <c r="P128" s="100">
        <v>1.1499100000000001E-3</v>
      </c>
      <c r="Q128" s="100">
        <v>2.3167499999999998E-3</v>
      </c>
      <c r="R128" s="100">
        <v>3.2525499999999999E-3</v>
      </c>
      <c r="S128" s="100">
        <v>3.0251499999999999E-3</v>
      </c>
      <c r="T128" s="100">
        <v>2.66994E-3</v>
      </c>
      <c r="U128" s="100">
        <v>5.2937999999999998E-4</v>
      </c>
      <c r="V128" s="100">
        <v>1.2474170000000001E-2</v>
      </c>
      <c r="W128" s="100">
        <v>5.2378299999999997E-3</v>
      </c>
      <c r="X128" s="100">
        <v>3.3319999999999999E-7</v>
      </c>
      <c r="Y128" s="100">
        <v>7.1004000000000002E-7</v>
      </c>
      <c r="Z128" s="100">
        <v>3.7684000000000003E-7</v>
      </c>
      <c r="AA128" s="100">
        <v>4.6013999999999999E-7</v>
      </c>
      <c r="AB128" s="100">
        <v>1.8802199999999999E-6</v>
      </c>
      <c r="AC128" s="100">
        <v>1.7899999999999999E-3</v>
      </c>
      <c r="AD128" s="100">
        <v>1.7099999999999999E-3</v>
      </c>
      <c r="AE128" s="101"/>
      <c r="AF128" s="100" t="s">
        <v>444</v>
      </c>
      <c r="AG128" s="100" t="s">
        <v>444</v>
      </c>
      <c r="AH128" s="100" t="s">
        <v>444</v>
      </c>
      <c r="AI128" s="100" t="s">
        <v>444</v>
      </c>
      <c r="AJ128" s="100" t="s">
        <v>444</v>
      </c>
      <c r="AK128" s="100">
        <v>39.667000000000002</v>
      </c>
      <c r="AL128" s="29" t="s">
        <v>298</v>
      </c>
    </row>
    <row r="129" spans="1:38" ht="26.25" customHeight="1" thickBot="1" x14ac:dyDescent="0.3">
      <c r="A129" s="40" t="s">
        <v>286</v>
      </c>
      <c r="B129" s="44" t="s">
        <v>296</v>
      </c>
      <c r="C129" s="52" t="s">
        <v>297</v>
      </c>
      <c r="D129" s="42"/>
      <c r="E129" s="100">
        <v>0.35864526399999996</v>
      </c>
      <c r="F129" s="100">
        <v>0.148874606848</v>
      </c>
      <c r="G129" s="100">
        <v>5.1529999999999996E-3</v>
      </c>
      <c r="H129" s="100">
        <v>2.03E-4</v>
      </c>
      <c r="I129" s="100">
        <v>3.6581180000000001E-3</v>
      </c>
      <c r="J129" s="100">
        <v>3.773467E-3</v>
      </c>
      <c r="K129" s="100">
        <v>3.9131000000000001E-3</v>
      </c>
      <c r="L129" s="100">
        <v>2.0232531000000001E-3</v>
      </c>
      <c r="M129" s="100">
        <v>0.13702688300000002</v>
      </c>
      <c r="N129" s="100">
        <v>2.63E-2</v>
      </c>
      <c r="O129" s="100">
        <v>6.7299999999999999E-3</v>
      </c>
      <c r="P129" s="100">
        <v>3.2499999999999999E-3</v>
      </c>
      <c r="Q129" s="100">
        <v>1.2E-2</v>
      </c>
      <c r="R129" s="100">
        <v>1.54E-2</v>
      </c>
      <c r="S129" s="100">
        <v>1.6500000000000001E-2</v>
      </c>
      <c r="T129" s="100">
        <v>2.0889999999999999E-2</v>
      </c>
      <c r="U129" s="100">
        <v>2.2226479999999998E-3</v>
      </c>
      <c r="V129" s="100">
        <v>6.1449679999999998E-3</v>
      </c>
      <c r="W129" s="100">
        <v>0.14976100000000001</v>
      </c>
      <c r="X129" s="100" t="s">
        <v>443</v>
      </c>
      <c r="Y129" s="100" t="s">
        <v>443</v>
      </c>
      <c r="Z129" s="100" t="s">
        <v>443</v>
      </c>
      <c r="AA129" s="100" t="s">
        <v>443</v>
      </c>
      <c r="AB129" s="100" t="s">
        <v>443</v>
      </c>
      <c r="AC129" s="100">
        <v>1.3288120000000001</v>
      </c>
      <c r="AD129" s="100" t="s">
        <v>443</v>
      </c>
      <c r="AE129" s="101"/>
      <c r="AF129" s="100" t="s">
        <v>444</v>
      </c>
      <c r="AG129" s="100" t="s">
        <v>444</v>
      </c>
      <c r="AH129" s="100" t="s">
        <v>444</v>
      </c>
      <c r="AI129" s="100" t="s">
        <v>444</v>
      </c>
      <c r="AJ129" s="100" t="s">
        <v>444</v>
      </c>
      <c r="AK129" s="100">
        <v>16.599065814658999</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1.1210165000000001E-2</v>
      </c>
      <c r="F133" s="100">
        <v>3.1641899999999997E-4</v>
      </c>
      <c r="G133" s="100">
        <v>6.2644900000000006E-4</v>
      </c>
      <c r="H133" s="100" t="s">
        <v>443</v>
      </c>
      <c r="I133" s="100">
        <v>4.0466107866666602E-4</v>
      </c>
      <c r="J133" s="100">
        <v>4.0466107866666602E-4</v>
      </c>
      <c r="K133" s="100">
        <v>4.2505345866666601E-4</v>
      </c>
      <c r="L133" s="100" t="s">
        <v>443</v>
      </c>
      <c r="M133" s="100">
        <v>1.4901100000000002E-3</v>
      </c>
      <c r="N133" s="100">
        <v>4.9039849000000006E-4</v>
      </c>
      <c r="O133" s="100">
        <v>1.0976348999999999E-4</v>
      </c>
      <c r="P133" s="100">
        <v>1.0042729735641E-2</v>
      </c>
      <c r="Q133" s="100">
        <v>2.9698163000000001E-4</v>
      </c>
      <c r="R133" s="100">
        <v>2.9589747999999997E-4</v>
      </c>
      <c r="S133" s="100">
        <v>2.7123768999999997E-4</v>
      </c>
      <c r="T133" s="100">
        <v>3.7815439000000003E-4</v>
      </c>
      <c r="U133" s="100">
        <v>4.3161774000000005E-4</v>
      </c>
      <c r="V133" s="100">
        <v>3.4939739600000005E-3</v>
      </c>
      <c r="W133" s="100">
        <v>3.0996640000000002E-3</v>
      </c>
      <c r="X133" s="100">
        <v>2.880356E-7</v>
      </c>
      <c r="Y133" s="100">
        <v>1.5733043000000002E-7</v>
      </c>
      <c r="Z133" s="100">
        <v>1.4052252E-7</v>
      </c>
      <c r="AA133" s="100">
        <v>1.5252816999999998E-7</v>
      </c>
      <c r="AB133" s="100">
        <v>7.3842672000000004E-7</v>
      </c>
      <c r="AC133" s="100">
        <v>3.2724500000000001E-3</v>
      </c>
      <c r="AD133" s="100">
        <v>8.9460300000000006E-3</v>
      </c>
      <c r="AE133" s="101"/>
      <c r="AF133" s="100" t="s">
        <v>444</v>
      </c>
      <c r="AG133" s="100" t="s">
        <v>444</v>
      </c>
      <c r="AH133" s="100" t="s">
        <v>444</v>
      </c>
      <c r="AI133" s="100" t="s">
        <v>444</v>
      </c>
      <c r="AJ133" s="100" t="s">
        <v>444</v>
      </c>
      <c r="AK133" s="100">
        <v>63478</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9.9028369749999991E-3</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660188930.569525</v>
      </c>
      <c r="AL136" s="98" t="s">
        <v>436</v>
      </c>
    </row>
    <row r="137" spans="1:38" ht="26.25" customHeight="1" thickBot="1" x14ac:dyDescent="0.3">
      <c r="A137" s="40" t="s">
        <v>286</v>
      </c>
      <c r="B137" s="40" t="s">
        <v>313</v>
      </c>
      <c r="C137" s="41" t="s">
        <v>314</v>
      </c>
      <c r="D137" s="42"/>
      <c r="E137" s="100">
        <v>3.6999999999999999E-4</v>
      </c>
      <c r="F137" s="100" t="s">
        <v>445</v>
      </c>
      <c r="G137" s="100" t="s">
        <v>443</v>
      </c>
      <c r="H137" s="100">
        <v>2.3924000000000001E-2</v>
      </c>
      <c r="I137" s="100" t="s">
        <v>444</v>
      </c>
      <c r="J137" s="100" t="s">
        <v>444</v>
      </c>
      <c r="K137" s="100" t="s">
        <v>444</v>
      </c>
      <c r="L137" s="100" t="s">
        <v>444</v>
      </c>
      <c r="M137" s="100">
        <v>2.4000000000000001E-4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1.842077E-2</v>
      </c>
      <c r="F139" s="100">
        <v>5.7142839999999993E-2</v>
      </c>
      <c r="G139" s="100" t="s">
        <v>443</v>
      </c>
      <c r="H139" s="100">
        <v>1.575E-3</v>
      </c>
      <c r="I139" s="100">
        <v>0.69480978632177992</v>
      </c>
      <c r="J139" s="100">
        <v>0.69492758632177998</v>
      </c>
      <c r="K139" s="100">
        <v>0.69559718632178003</v>
      </c>
      <c r="L139" s="100">
        <v>1.7980000000000001E-5</v>
      </c>
      <c r="M139" s="100" t="s">
        <v>443</v>
      </c>
      <c r="N139" s="100">
        <v>1.3325377244735001E-2</v>
      </c>
      <c r="O139" s="100">
        <v>4.6437402080010005E-3</v>
      </c>
      <c r="P139" s="100">
        <v>6.9037702080010001E-3</v>
      </c>
      <c r="Q139" s="100">
        <v>6.4873903268590008E-3</v>
      </c>
      <c r="R139" s="100">
        <v>2.0707353171266998E-2</v>
      </c>
      <c r="S139" s="100">
        <v>4.2249407868738001E-2</v>
      </c>
      <c r="T139" s="100">
        <v>3.28496E-3</v>
      </c>
      <c r="U139" s="100">
        <v>1.3000000000000002E-4</v>
      </c>
      <c r="V139" s="100">
        <v>0.10243134000000001</v>
      </c>
      <c r="W139" s="100">
        <v>6.9728709200000001</v>
      </c>
      <c r="X139" s="100">
        <v>3.1440638000000004E-4</v>
      </c>
      <c r="Y139" s="100">
        <v>5.5249180000000006E-4</v>
      </c>
      <c r="Z139" s="100">
        <v>4.2587907000000004E-4</v>
      </c>
      <c r="AA139" s="100">
        <v>4.4889951000000002E-4</v>
      </c>
      <c r="AB139" s="100">
        <v>1.7416773800000001E-3</v>
      </c>
      <c r="AC139" s="100" t="s">
        <v>444</v>
      </c>
      <c r="AD139" s="100" t="s">
        <v>444</v>
      </c>
      <c r="AE139" s="101"/>
      <c r="AF139" s="100" t="s">
        <v>444</v>
      </c>
      <c r="AG139" s="100" t="s">
        <v>444</v>
      </c>
      <c r="AH139" s="100" t="s">
        <v>444</v>
      </c>
      <c r="AI139" s="100" t="s">
        <v>444</v>
      </c>
      <c r="AJ139" s="100" t="s">
        <v>444</v>
      </c>
      <c r="AK139" s="100">
        <v>1121</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188.81873306597103</v>
      </c>
      <c r="F141" s="102">
        <f t="shared" ref="F141:AD141" si="0">SUM(F14:F140)</f>
        <v>118.52337825960154</v>
      </c>
      <c r="G141" s="102">
        <f t="shared" si="0"/>
        <v>34.062453542351115</v>
      </c>
      <c r="H141" s="102">
        <f t="shared" si="0"/>
        <v>71.973642147206306</v>
      </c>
      <c r="I141" s="102">
        <f t="shared" si="0"/>
        <v>21.747123489404235</v>
      </c>
      <c r="J141" s="102">
        <f t="shared" si="0"/>
        <v>31.111850274115</v>
      </c>
      <c r="K141" s="102">
        <f t="shared" si="0"/>
        <v>47.567505044019569</v>
      </c>
      <c r="L141" s="102">
        <f t="shared" si="0"/>
        <v>3.8683762323373228</v>
      </c>
      <c r="M141" s="102">
        <f t="shared" si="0"/>
        <v>353.87369049195615</v>
      </c>
      <c r="N141" s="102">
        <f t="shared" si="0"/>
        <v>33.303767914238257</v>
      </c>
      <c r="O141" s="102">
        <f t="shared" si="0"/>
        <v>2.5598971887705027</v>
      </c>
      <c r="P141" s="102">
        <f t="shared" si="0"/>
        <v>1.3904805019409761</v>
      </c>
      <c r="Q141" s="102">
        <f t="shared" si="0"/>
        <v>0.99173477093931595</v>
      </c>
      <c r="R141" s="102">
        <f>SUM(R14:R140)</f>
        <v>9.1059442208252239</v>
      </c>
      <c r="S141" s="102">
        <f t="shared" si="0"/>
        <v>98.506973945399935</v>
      </c>
      <c r="T141" s="102">
        <f t="shared" si="0"/>
        <v>5.2615435181150838</v>
      </c>
      <c r="U141" s="102">
        <f t="shared" si="0"/>
        <v>3.7636058247432889</v>
      </c>
      <c r="V141" s="102">
        <f t="shared" si="0"/>
        <v>83.880420076086821</v>
      </c>
      <c r="W141" s="102">
        <f t="shared" si="0"/>
        <v>29.676698996537503</v>
      </c>
      <c r="X141" s="102">
        <f t="shared" si="0"/>
        <v>2.6769386000475168</v>
      </c>
      <c r="Y141" s="102">
        <f t="shared" si="0"/>
        <v>2.9327636153924885</v>
      </c>
      <c r="Z141" s="102">
        <f t="shared" si="0"/>
        <v>1.3020394663509334</v>
      </c>
      <c r="AA141" s="102">
        <f t="shared" si="0"/>
        <v>1.500927289736484</v>
      </c>
      <c r="AB141" s="102">
        <f t="shared" si="0"/>
        <v>8.412670940064686</v>
      </c>
      <c r="AC141" s="102">
        <f t="shared" si="0"/>
        <v>3.0654063013044954</v>
      </c>
      <c r="AD141" s="102">
        <f t="shared" si="0"/>
        <v>52.529492242277897</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39.813387185984574</v>
      </c>
      <c r="F143" s="100">
        <v>4.0609627085581312</v>
      </c>
      <c r="G143" s="100">
        <v>4.139622690738165E-2</v>
      </c>
      <c r="H143" s="100">
        <v>0.73943413941430258</v>
      </c>
      <c r="I143" s="100">
        <v>0.92508738035184712</v>
      </c>
      <c r="J143" s="100">
        <v>0.92508738035184712</v>
      </c>
      <c r="K143" s="100">
        <v>0.92508738035184712</v>
      </c>
      <c r="L143" s="100">
        <v>0.7704162375332777</v>
      </c>
      <c r="M143" s="100">
        <v>33.136150525469141</v>
      </c>
      <c r="N143" s="100">
        <v>3.6299829927816888E-3</v>
      </c>
      <c r="O143" s="100">
        <v>4.1371042897234741E-4</v>
      </c>
      <c r="P143" s="100">
        <v>2.8005764941638069E-2</v>
      </c>
      <c r="Q143" s="100">
        <v>7.0064053370924801E-4</v>
      </c>
      <c r="R143" s="100">
        <v>3.521262311208051E-2</v>
      </c>
      <c r="S143" s="100">
        <v>2.3962189567760972E-2</v>
      </c>
      <c r="T143" s="100">
        <v>3.5565465794210774E-3</v>
      </c>
      <c r="U143" s="100">
        <v>5.7386020947380249E-4</v>
      </c>
      <c r="V143" s="100">
        <v>9.9491427978221109E-2</v>
      </c>
      <c r="W143" s="100">
        <v>1.5760701000000001</v>
      </c>
      <c r="X143" s="100">
        <v>0.10758846228839999</v>
      </c>
      <c r="Y143" s="100">
        <v>0.1206712396117</v>
      </c>
      <c r="Z143" s="100">
        <v>9.4131573770299987E-2</v>
      </c>
      <c r="AA143" s="100">
        <v>0.10221467643179999</v>
      </c>
      <c r="AB143" s="100">
        <v>0.42460595210219998</v>
      </c>
      <c r="AC143" s="100">
        <v>1.5760697000000001E-3</v>
      </c>
      <c r="AD143" s="100">
        <v>3.1538210000000004E-4</v>
      </c>
      <c r="AE143" s="108"/>
      <c r="AF143" s="100">
        <v>181858.09446121301</v>
      </c>
      <c r="AG143" s="100" t="s">
        <v>444</v>
      </c>
      <c r="AH143" s="100">
        <v>199.53211308069999</v>
      </c>
      <c r="AI143" s="100">
        <v>9040.2397562033002</v>
      </c>
      <c r="AJ143" s="100">
        <v>121.397500158</v>
      </c>
      <c r="AK143" s="100" t="s">
        <v>444</v>
      </c>
      <c r="AL143" s="32" t="s">
        <v>49</v>
      </c>
    </row>
    <row r="144" spans="1:38" ht="26.25" customHeight="1" thickBot="1" x14ac:dyDescent="0.3">
      <c r="A144" s="65"/>
      <c r="B144" s="32" t="s">
        <v>346</v>
      </c>
      <c r="C144" s="66" t="s">
        <v>353</v>
      </c>
      <c r="D144" s="67" t="s">
        <v>279</v>
      </c>
      <c r="E144" s="100">
        <v>14.60353554707541</v>
      </c>
      <c r="F144" s="100">
        <v>0.62801229950750714</v>
      </c>
      <c r="G144" s="100">
        <v>8.2511474942022975E-3</v>
      </c>
      <c r="H144" s="100">
        <v>2.9826802297313458E-2</v>
      </c>
      <c r="I144" s="100">
        <v>0.36133766699976777</v>
      </c>
      <c r="J144" s="100">
        <v>0.36133766699976777</v>
      </c>
      <c r="K144" s="100">
        <v>0.36133766699976777</v>
      </c>
      <c r="L144" s="100">
        <v>0.29876653793779878</v>
      </c>
      <c r="M144" s="100">
        <v>3.9810163015828737</v>
      </c>
      <c r="N144" s="100">
        <v>4.8597753168537678E-4</v>
      </c>
      <c r="O144" s="100">
        <v>4.9648770583874796E-5</v>
      </c>
      <c r="P144" s="100">
        <v>4.9343267395978822E-3</v>
      </c>
      <c r="Q144" s="100">
        <v>9.6669997629406798E-5</v>
      </c>
      <c r="R144" s="100">
        <v>7.7124614391377647E-3</v>
      </c>
      <c r="S144" s="100">
        <v>5.1791193790449996E-3</v>
      </c>
      <c r="T144" s="100">
        <v>2.3800823541064085E-4</v>
      </c>
      <c r="U144" s="100">
        <v>9.4042454091064031E-5</v>
      </c>
      <c r="V144" s="100">
        <v>1.6848815430241242E-2</v>
      </c>
      <c r="W144" s="100">
        <v>0.32840859999999999</v>
      </c>
      <c r="X144" s="100">
        <v>1.9634522176100001E-2</v>
      </c>
      <c r="Y144" s="100">
        <v>2.2009537759000001E-2</v>
      </c>
      <c r="Z144" s="100">
        <v>1.7256293194400002E-2</v>
      </c>
      <c r="AA144" s="100">
        <v>1.8318038363999999E-2</v>
      </c>
      <c r="AB144" s="100">
        <v>7.7218391493499988E-2</v>
      </c>
      <c r="AC144" s="100">
        <v>3.2840850000000004E-4</v>
      </c>
      <c r="AD144" s="100">
        <v>6.6044300000000001E-5</v>
      </c>
      <c r="AE144" s="108"/>
      <c r="AF144" s="100">
        <v>36632.808684879201</v>
      </c>
      <c r="AG144" s="100" t="s">
        <v>444</v>
      </c>
      <c r="AH144" s="100" t="s">
        <v>444</v>
      </c>
      <c r="AI144" s="100">
        <v>2108.1549314130998</v>
      </c>
      <c r="AJ144" s="100" t="s">
        <v>444</v>
      </c>
      <c r="AK144" s="100" t="s">
        <v>444</v>
      </c>
      <c r="AL144" s="32" t="s">
        <v>49</v>
      </c>
    </row>
    <row r="145" spans="1:38" ht="26.25" customHeight="1" thickBot="1" x14ac:dyDescent="0.3">
      <c r="A145" s="65"/>
      <c r="B145" s="32" t="s">
        <v>347</v>
      </c>
      <c r="C145" s="66" t="s">
        <v>354</v>
      </c>
      <c r="D145" s="67" t="s">
        <v>279</v>
      </c>
      <c r="E145" s="100">
        <v>26.54103341019097</v>
      </c>
      <c r="F145" s="100">
        <v>0.66390097941885773</v>
      </c>
      <c r="G145" s="100">
        <v>2.0163520624330022E-2</v>
      </c>
      <c r="H145" s="100">
        <v>7.508999402604484E-2</v>
      </c>
      <c r="I145" s="100">
        <v>0.39106126900690458</v>
      </c>
      <c r="J145" s="100">
        <v>0.39106126900690458</v>
      </c>
      <c r="K145" s="100">
        <v>0.39106126900690458</v>
      </c>
      <c r="L145" s="100">
        <v>0.27018424582764489</v>
      </c>
      <c r="M145" s="100">
        <v>9.099224702271691</v>
      </c>
      <c r="N145" s="100">
        <v>1.1202236308576539E-3</v>
      </c>
      <c r="O145" s="100">
        <v>1.1202352304519503E-4</v>
      </c>
      <c r="P145" s="100">
        <v>1.1874130955468892E-2</v>
      </c>
      <c r="Q145" s="100">
        <v>2.2404414619181572E-4</v>
      </c>
      <c r="R145" s="100">
        <v>1.9043195645778076E-2</v>
      </c>
      <c r="S145" s="100">
        <v>1.2770150945713144E-2</v>
      </c>
      <c r="T145" s="100">
        <v>4.4813759065939491E-4</v>
      </c>
      <c r="U145" s="100">
        <v>2.2404124629324138E-4</v>
      </c>
      <c r="V145" s="100">
        <v>4.0327337335826233E-2</v>
      </c>
      <c r="W145" s="100">
        <v>0.26397519999999997</v>
      </c>
      <c r="X145" s="100">
        <v>8.1906662612000001E-3</v>
      </c>
      <c r="Y145" s="100">
        <v>4.9599034583699998E-2</v>
      </c>
      <c r="Z145" s="100">
        <v>5.5423508370599998E-2</v>
      </c>
      <c r="AA145" s="100">
        <v>1.2741036407E-2</v>
      </c>
      <c r="AB145" s="100">
        <v>0.12595424562249999</v>
      </c>
      <c r="AC145" s="100">
        <v>1.503365E-4</v>
      </c>
      <c r="AD145" s="100">
        <v>3.0490699999999999E-5</v>
      </c>
      <c r="AE145" s="108"/>
      <c r="AF145" s="100">
        <v>89655.190899137611</v>
      </c>
      <c r="AG145" s="100" t="s">
        <v>444</v>
      </c>
      <c r="AH145" s="100">
        <v>0.8277632265</v>
      </c>
      <c r="AI145" s="100">
        <v>5240.0835059063993</v>
      </c>
      <c r="AJ145" s="100">
        <v>16.129344516899998</v>
      </c>
      <c r="AK145" s="100" t="s">
        <v>444</v>
      </c>
      <c r="AL145" s="32" t="s">
        <v>49</v>
      </c>
    </row>
    <row r="146" spans="1:38" ht="26.25" customHeight="1" thickBot="1" x14ac:dyDescent="0.3">
      <c r="A146" s="65"/>
      <c r="B146" s="32" t="s">
        <v>348</v>
      </c>
      <c r="C146" s="66" t="s">
        <v>355</v>
      </c>
      <c r="D146" s="67" t="s">
        <v>279</v>
      </c>
      <c r="E146" s="100">
        <v>0.30734279194401071</v>
      </c>
      <c r="F146" s="100">
        <v>1.3909249880262859</v>
      </c>
      <c r="G146" s="100">
        <v>5.037742466039557E-4</v>
      </c>
      <c r="H146" s="100">
        <v>2.7748310793726952E-3</v>
      </c>
      <c r="I146" s="100">
        <v>2.3745821109396395E-2</v>
      </c>
      <c r="J146" s="100">
        <v>2.3745821109396395E-2</v>
      </c>
      <c r="K146" s="100">
        <v>2.3745821109396395E-2</v>
      </c>
      <c r="L146" s="100">
        <v>4.2894587712855869E-3</v>
      </c>
      <c r="M146" s="100">
        <v>7.9928508166157677</v>
      </c>
      <c r="N146" s="100">
        <v>8.8919387948036509E-5</v>
      </c>
      <c r="O146" s="100">
        <v>1.0472472620810574E-3</v>
      </c>
      <c r="P146" s="100">
        <v>4.4244255455828919E-4</v>
      </c>
      <c r="Q146" s="100">
        <v>1.5256639812354804E-5</v>
      </c>
      <c r="R146" s="100">
        <v>4.6870259365765906E-3</v>
      </c>
      <c r="S146" s="100">
        <v>0.17716859946189029</v>
      </c>
      <c r="T146" s="100">
        <v>7.3696778844724075E-3</v>
      </c>
      <c r="U146" s="100">
        <v>1.0426986823930187E-3</v>
      </c>
      <c r="V146" s="100">
        <v>0.10406675915710992</v>
      </c>
      <c r="W146" s="100">
        <v>1.9762000000000002E-2</v>
      </c>
      <c r="X146" s="100">
        <v>4.2755477929999999E-4</v>
      </c>
      <c r="Y146" s="100">
        <v>5.3044443779999995E-4</v>
      </c>
      <c r="Z146" s="100">
        <v>3.3429979300000001E-4</v>
      </c>
      <c r="AA146" s="100">
        <v>5.8579757430000001E-4</v>
      </c>
      <c r="AB146" s="100">
        <v>1.8780965844000001E-3</v>
      </c>
      <c r="AC146" s="100">
        <v>1.9762099999999998E-5</v>
      </c>
      <c r="AD146" s="100">
        <v>7.6174999999999995E-6</v>
      </c>
      <c r="AE146" s="108"/>
      <c r="AF146" s="100">
        <v>2131.5802234635003</v>
      </c>
      <c r="AG146" s="100" t="s">
        <v>444</v>
      </c>
      <c r="AH146" s="100" t="s">
        <v>444</v>
      </c>
      <c r="AI146" s="100">
        <v>62.217939285199996</v>
      </c>
      <c r="AJ146" s="100" t="s">
        <v>444</v>
      </c>
      <c r="AK146" s="100" t="s">
        <v>444</v>
      </c>
      <c r="AL146" s="32" t="s">
        <v>49</v>
      </c>
    </row>
    <row r="147" spans="1:38" ht="26.25" customHeight="1" thickBot="1" x14ac:dyDescent="0.3">
      <c r="A147" s="65"/>
      <c r="B147" s="32" t="s">
        <v>349</v>
      </c>
      <c r="C147" s="66" t="s">
        <v>356</v>
      </c>
      <c r="D147" s="67" t="s">
        <v>279</v>
      </c>
      <c r="E147" s="100" t="s">
        <v>444</v>
      </c>
      <c r="F147" s="100">
        <v>2.6737176319000029</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120.3479352949</v>
      </c>
      <c r="AG147" s="100" t="s">
        <v>444</v>
      </c>
      <c r="AH147" s="100" t="s">
        <v>444</v>
      </c>
      <c r="AI147" s="100">
        <v>3.5127932079999997</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1.2387771248759476</v>
      </c>
      <c r="J148" s="100">
        <v>2.3441852585834786</v>
      </c>
      <c r="K148" s="100">
        <v>3.046513880688992</v>
      </c>
      <c r="L148" s="100">
        <v>0.29370730153861629</v>
      </c>
      <c r="M148" s="100" t="s">
        <v>444</v>
      </c>
      <c r="N148" s="100">
        <v>8.5466306016402704</v>
      </c>
      <c r="O148" s="100">
        <v>3.8366251197160639E-2</v>
      </c>
      <c r="P148" s="100" t="s">
        <v>443</v>
      </c>
      <c r="Q148" s="100">
        <v>9.8121069725129836E-2</v>
      </c>
      <c r="R148" s="100">
        <v>3.1799507005841363</v>
      </c>
      <c r="S148" s="100">
        <v>69.735657281039423</v>
      </c>
      <c r="T148" s="100">
        <v>0.49473780701558101</v>
      </c>
      <c r="U148" s="100">
        <v>6.0930277613779796E-2</v>
      </c>
      <c r="V148" s="100">
        <v>24.335194576597871</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101613.72212690469</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0.55794693939300788</v>
      </c>
      <c r="J149" s="100">
        <v>1.0332350729500139</v>
      </c>
      <c r="K149" s="100">
        <v>2.0664701459000279</v>
      </c>
      <c r="L149" s="100">
        <v>2.1904583546540304E-2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101613.72212690469</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179.46095271833784</v>
      </c>
      <c r="F152" s="113">
        <f t="shared" ref="F152:AD152" si="1">SUM(F$141, F$151, IF(AND(ISNUMBER(SEARCH($B$4,"AT|BE|CH|GB|IE|LT|LU|NL")),SUM(F$143:F$149)&gt;0),SUM(F$143:F$149)-SUM(F$27:F$33),0))</f>
        <v>117.59803893236456</v>
      </c>
      <c r="G152" s="113">
        <f t="shared" si="1"/>
        <v>34.05516630696652</v>
      </c>
      <c r="H152" s="113">
        <f t="shared" si="1"/>
        <v>71.878237262623358</v>
      </c>
      <c r="I152" s="113">
        <f t="shared" si="1"/>
        <v>21.364817252280702</v>
      </c>
      <c r="J152" s="113">
        <f t="shared" si="1"/>
        <v>30.559577062934906</v>
      </c>
      <c r="K152" s="113">
        <f t="shared" si="1"/>
        <v>46.827262158910926</v>
      </c>
      <c r="L152" s="113">
        <f t="shared" si="1"/>
        <v>3.6844194362477634</v>
      </c>
      <c r="M152" s="113">
        <f t="shared" si="1"/>
        <v>347.85446017423448</v>
      </c>
      <c r="N152" s="113">
        <f t="shared" si="1"/>
        <v>32.390667333677087</v>
      </c>
      <c r="O152" s="113">
        <f t="shared" si="1"/>
        <v>2.5556696141632425</v>
      </c>
      <c r="P152" s="113">
        <f t="shared" si="1"/>
        <v>1.3859539205678308</v>
      </c>
      <c r="Q152" s="113">
        <f t="shared" si="1"/>
        <v>0.98115757599756392</v>
      </c>
      <c r="R152" s="113">
        <f t="shared" si="1"/>
        <v>8.7595341726333409</v>
      </c>
      <c r="S152" s="113">
        <f t="shared" si="1"/>
        <v>91.046297493966691</v>
      </c>
      <c r="T152" s="113">
        <f t="shared" si="1"/>
        <v>5.2078482504237975</v>
      </c>
      <c r="U152" s="113">
        <f t="shared" si="1"/>
        <v>3.7569059090158912</v>
      </c>
      <c r="V152" s="113">
        <f t="shared" si="1"/>
        <v>81.246460040301898</v>
      </c>
      <c r="W152" s="113">
        <f t="shared" si="1"/>
        <v>29.448183996537505</v>
      </c>
      <c r="X152" s="113">
        <f t="shared" si="1"/>
        <v>2.6628830659348171</v>
      </c>
      <c r="Y152" s="113">
        <f t="shared" si="1"/>
        <v>2.9120012034413887</v>
      </c>
      <c r="Z152" s="113">
        <f t="shared" si="1"/>
        <v>1.2837278129155334</v>
      </c>
      <c r="AA152" s="113">
        <f t="shared" si="1"/>
        <v>1.4870894796390841</v>
      </c>
      <c r="AB152" s="113">
        <f t="shared" si="1"/>
        <v>8.3457035304680858</v>
      </c>
      <c r="AC152" s="113">
        <f t="shared" si="1"/>
        <v>3.0651918151044955</v>
      </c>
      <c r="AD152" s="113">
        <f t="shared" si="1"/>
        <v>52.529449175477893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179.46095271833784</v>
      </c>
      <c r="F154" s="113">
        <f>SUM(F$141, F$153, -1 * IF(OR($B$6=2005,$B$6&gt;=2020),SUM(F$99:F$122),0), IF(AND(ISNUMBER(SEARCH($B$4,"AT|BE|CH|GB|IE|LT|LU|NL")),SUM(F$143:F$149)&gt;0),SUM(F$143:F$149)-SUM(F$27:F$33),0))</f>
        <v>117.59803893236456</v>
      </c>
      <c r="G154" s="113">
        <f>SUM(G$141, G$153, IF(AND(ISNUMBER(SEARCH($B$4,"AT|BE|CH|GB|IE|LT|LU|NL")),SUM(G$143:G$149)&gt;0),SUM(G$143:G$149)-SUM(G$27:G$33),0))</f>
        <v>34.05516630696652</v>
      </c>
      <c r="H154" s="113">
        <f>SUM(H$141, H$153, IF(AND(ISNUMBER(SEARCH($B$4,"AT|BE|CH|GB|IE|LT|LU|NL")),SUM(H$143:H$149)&gt;0),SUM(H$143:H$149)-SUM(H$27:H$33),0))</f>
        <v>71.878237262623358</v>
      </c>
      <c r="I154" s="113">
        <f t="shared" ref="I154:AD154" si="2">SUM(I$141, I$153, IF(AND(ISNUMBER(SEARCH($B$4,"AT|BE|CH|GB|IE|LT|LU|NL")),SUM(I$143:I$149)&gt;0),SUM(I$143:I$149)-SUM(I$27:I$33),0))</f>
        <v>21.364817252280702</v>
      </c>
      <c r="J154" s="113">
        <f t="shared" si="2"/>
        <v>30.559577062934906</v>
      </c>
      <c r="K154" s="113">
        <f t="shared" si="2"/>
        <v>46.827262158910926</v>
      </c>
      <c r="L154" s="113">
        <f t="shared" si="2"/>
        <v>3.6844194362477634</v>
      </c>
      <c r="M154" s="113">
        <f t="shared" si="2"/>
        <v>347.85446017423448</v>
      </c>
      <c r="N154" s="113">
        <f t="shared" si="2"/>
        <v>32.390667333677087</v>
      </c>
      <c r="O154" s="113">
        <f t="shared" si="2"/>
        <v>2.5556696141632425</v>
      </c>
      <c r="P154" s="113">
        <f t="shared" si="2"/>
        <v>1.3859539205678308</v>
      </c>
      <c r="Q154" s="113">
        <f t="shared" si="2"/>
        <v>0.98115757599756392</v>
      </c>
      <c r="R154" s="113">
        <f t="shared" si="2"/>
        <v>8.7595341726333409</v>
      </c>
      <c r="S154" s="113">
        <f t="shared" si="2"/>
        <v>91.046297493966691</v>
      </c>
      <c r="T154" s="113">
        <f t="shared" si="2"/>
        <v>5.2078482504237975</v>
      </c>
      <c r="U154" s="113">
        <f t="shared" si="2"/>
        <v>3.7569059090158912</v>
      </c>
      <c r="V154" s="113">
        <f t="shared" si="2"/>
        <v>81.246460040301898</v>
      </c>
      <c r="W154" s="113">
        <f t="shared" si="2"/>
        <v>29.448183996537505</v>
      </c>
      <c r="X154" s="113">
        <f t="shared" si="2"/>
        <v>2.6628830659348171</v>
      </c>
      <c r="Y154" s="113">
        <f t="shared" si="2"/>
        <v>2.9120012034413887</v>
      </c>
      <c r="Z154" s="113">
        <f t="shared" si="2"/>
        <v>1.2837278129155334</v>
      </c>
      <c r="AA154" s="113">
        <f t="shared" si="2"/>
        <v>1.4870894796390841</v>
      </c>
      <c r="AB154" s="113">
        <f t="shared" si="2"/>
        <v>8.3457035304680858</v>
      </c>
      <c r="AC154" s="113">
        <f t="shared" si="2"/>
        <v>3.0651918151044955</v>
      </c>
      <c r="AD154" s="113">
        <f t="shared" si="2"/>
        <v>52.529449175477893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17.47848342</v>
      </c>
      <c r="F157" s="100">
        <v>0.98842909439999993</v>
      </c>
      <c r="G157" s="100">
        <v>0.95322994269999994</v>
      </c>
      <c r="H157" s="100" t="s">
        <v>443</v>
      </c>
      <c r="I157" s="100">
        <v>0.1456978404</v>
      </c>
      <c r="J157" s="100">
        <v>0.1456978404</v>
      </c>
      <c r="K157" s="100">
        <v>0.1456978404</v>
      </c>
      <c r="L157" s="100">
        <v>9.9137680337078107E-2</v>
      </c>
      <c r="M157" s="100">
        <v>43.845624690999998</v>
      </c>
      <c r="N157" s="100">
        <v>1.8563999999999999E-4</v>
      </c>
      <c r="O157" s="100">
        <v>1.5469999999999999E-5</v>
      </c>
      <c r="P157" s="100">
        <v>1.8564E-3</v>
      </c>
      <c r="Q157" s="100">
        <v>3.0939999999999999E-5</v>
      </c>
      <c r="R157" s="100">
        <v>3.0939899999999996E-3</v>
      </c>
      <c r="S157" s="100">
        <v>2.0111E-3</v>
      </c>
      <c r="T157" s="100">
        <v>7.7349999999999996E-5</v>
      </c>
      <c r="U157" s="100">
        <v>3.0939999999999999E-5</v>
      </c>
      <c r="V157" s="100">
        <v>6.4973900000000005E-3</v>
      </c>
      <c r="W157" s="100" t="s">
        <v>443</v>
      </c>
      <c r="X157" s="100">
        <v>1.3557329999999999E-4</v>
      </c>
      <c r="Y157" s="100">
        <v>1.3557329999999999E-4</v>
      </c>
      <c r="Z157" s="100">
        <v>1.3557329999999999E-4</v>
      </c>
      <c r="AA157" s="100">
        <v>1.3557329999999999E-4</v>
      </c>
      <c r="AB157" s="100">
        <v>5.4229322E-4</v>
      </c>
      <c r="AC157" s="100" t="s">
        <v>444</v>
      </c>
      <c r="AD157" s="100" t="s">
        <v>444</v>
      </c>
      <c r="AE157" s="108"/>
      <c r="AF157" s="100">
        <v>15469.965529999999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1.917289112E-2</v>
      </c>
      <c r="F158" s="100">
        <v>5.1037486569999995E-3</v>
      </c>
      <c r="G158" s="100">
        <v>1.5118517429999999E-3</v>
      </c>
      <c r="H158" s="100" t="s">
        <v>443</v>
      </c>
      <c r="I158" s="100">
        <v>1.84584483E-4</v>
      </c>
      <c r="J158" s="100">
        <v>1.84584483E-4</v>
      </c>
      <c r="K158" s="100">
        <v>1.84584483E-4</v>
      </c>
      <c r="L158" s="100">
        <v>1.2800836219895799E-4</v>
      </c>
      <c r="M158" s="100">
        <v>0.24690054750000001</v>
      </c>
      <c r="N158" s="100">
        <v>4.0231780000000002E-2</v>
      </c>
      <c r="O158" s="100">
        <v>5.9000000000000007E-7</v>
      </c>
      <c r="P158" s="100">
        <v>1.59E-6</v>
      </c>
      <c r="Q158" s="100">
        <v>3.0000000000000004E-8</v>
      </c>
      <c r="R158" s="100">
        <v>2.7299999999999997E-6</v>
      </c>
      <c r="S158" s="100">
        <v>3.4699999999999998E-6</v>
      </c>
      <c r="T158" s="100">
        <v>7.4000000000000001E-7</v>
      </c>
      <c r="U158" s="100">
        <v>3.0000000000000004E-8</v>
      </c>
      <c r="V158" s="100">
        <v>1.1995E-4</v>
      </c>
      <c r="W158" s="100" t="s">
        <v>443</v>
      </c>
      <c r="X158" s="100">
        <v>5.8464000000000003E-7</v>
      </c>
      <c r="Y158" s="100">
        <v>5.8464000000000003E-7</v>
      </c>
      <c r="Z158" s="100">
        <v>5.8464000000000003E-7</v>
      </c>
      <c r="AA158" s="100">
        <v>5.8464000000000003E-7</v>
      </c>
      <c r="AB158" s="100">
        <v>2.33857E-6</v>
      </c>
      <c r="AC158" s="100" t="s">
        <v>444</v>
      </c>
      <c r="AD158" s="100" t="s">
        <v>444</v>
      </c>
      <c r="AE158" s="108"/>
      <c r="AF158" s="100">
        <v>11.583751729999999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16.96718593038311</v>
      </c>
      <c r="F159" s="100">
        <v>0.65561349251230294</v>
      </c>
      <c r="G159" s="100">
        <v>0.59985664167963448</v>
      </c>
      <c r="H159" s="100">
        <v>2.8201069874624735E-3</v>
      </c>
      <c r="I159" s="100">
        <v>0.53678763026623277</v>
      </c>
      <c r="J159" s="100">
        <v>0.56660916528897776</v>
      </c>
      <c r="K159" s="100">
        <v>0.59643070030624845</v>
      </c>
      <c r="L159" s="100">
        <v>0.10794504019971438</v>
      </c>
      <c r="M159" s="100">
        <v>4.1944386173493893</v>
      </c>
      <c r="N159" s="100">
        <v>4.2977804676629594E-2</v>
      </c>
      <c r="O159" s="100">
        <v>5.5962776783799809E-3</v>
      </c>
      <c r="P159" s="100">
        <v>1.1100926080477278E-2</v>
      </c>
      <c r="Q159" s="100">
        <v>7.3428786556053519E-2</v>
      </c>
      <c r="R159" s="100" t="s">
        <v>443</v>
      </c>
      <c r="S159" s="100">
        <v>7.3428786556053505E-2</v>
      </c>
      <c r="T159" s="100">
        <v>3.9073966368992723</v>
      </c>
      <c r="U159" s="100">
        <v>8.5955603163489158E-2</v>
      </c>
      <c r="V159" s="100">
        <v>0.20190404757550071</v>
      </c>
      <c r="W159" s="100" t="s">
        <v>443</v>
      </c>
      <c r="X159" s="100">
        <v>7.5123874319860404E-3</v>
      </c>
      <c r="Y159" s="100">
        <v>7.1942977314960405E-3</v>
      </c>
      <c r="Z159" s="100">
        <v>2.9315637218504794E-3</v>
      </c>
      <c r="AA159" s="100" t="s">
        <v>443</v>
      </c>
      <c r="AB159" s="100">
        <v>1.7638251137278439E-2</v>
      </c>
      <c r="AC159" s="100" t="s">
        <v>444</v>
      </c>
      <c r="AD159" s="100" t="s">
        <v>444</v>
      </c>
      <c r="AE159" s="108"/>
      <c r="AF159" s="100">
        <v>282426.89789999998</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51.039165157799999</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topLeftCell="A63"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2017</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8.8533242025156262</v>
      </c>
      <c r="F14" s="100">
        <v>0.44987008439390674</v>
      </c>
      <c r="G14" s="100">
        <v>0.98126547253853336</v>
      </c>
      <c r="H14" s="100">
        <v>0.21010510187199094</v>
      </c>
      <c r="I14" s="100">
        <v>0.2102817896354649</v>
      </c>
      <c r="J14" s="100">
        <v>0.25383930418053829</v>
      </c>
      <c r="K14" s="100">
        <v>0.28487430906879357</v>
      </c>
      <c r="L14" s="100">
        <v>2.3768781507882576E-2</v>
      </c>
      <c r="M14" s="100">
        <v>2.6090164836603549</v>
      </c>
      <c r="N14" s="100">
        <v>0.31284942942223232</v>
      </c>
      <c r="O14" s="100">
        <v>0.10049131714221576</v>
      </c>
      <c r="P14" s="100">
        <v>0.27427442744837049</v>
      </c>
      <c r="Q14" s="100">
        <v>0.16024859623202931</v>
      </c>
      <c r="R14" s="100">
        <v>0.28745296235598633</v>
      </c>
      <c r="S14" s="100">
        <v>0.26242872415530194</v>
      </c>
      <c r="T14" s="100">
        <v>0.21841048915670816</v>
      </c>
      <c r="U14" s="100">
        <v>1.2641924367161579</v>
      </c>
      <c r="V14" s="100">
        <v>2.8975106682610048</v>
      </c>
      <c r="W14" s="100">
        <v>2.1160953499460566</v>
      </c>
      <c r="X14" s="100">
        <v>2.4923665630680623E-2</v>
      </c>
      <c r="Y14" s="100">
        <v>1.8176985779275436E-2</v>
      </c>
      <c r="Z14" s="100">
        <v>5.8429877880534367E-3</v>
      </c>
      <c r="AA14" s="100">
        <v>5.5288001932012922E-3</v>
      </c>
      <c r="AB14" s="100">
        <v>5.447211820947994E-2</v>
      </c>
      <c r="AC14" s="100">
        <v>0.77297170799799997</v>
      </c>
      <c r="AD14" s="100">
        <v>0.1176317216036</v>
      </c>
      <c r="AE14" s="101"/>
      <c r="AF14" s="100">
        <v>1239.5003316950495</v>
      </c>
      <c r="AG14" s="100">
        <v>19774.460760000002</v>
      </c>
      <c r="AH14" s="100">
        <v>131057.72170269497</v>
      </c>
      <c r="AI14" s="100">
        <v>49831.20373322563</v>
      </c>
      <c r="AJ14" s="100">
        <v>19764.119156299999</v>
      </c>
      <c r="AK14" s="100" t="s">
        <v>444</v>
      </c>
      <c r="AL14" s="29" t="s">
        <v>49</v>
      </c>
    </row>
    <row r="15" spans="1:38" ht="26.25" customHeight="1" thickBot="1" x14ac:dyDescent="0.3">
      <c r="A15" s="40" t="s">
        <v>53</v>
      </c>
      <c r="B15" s="40" t="s">
        <v>54</v>
      </c>
      <c r="C15" s="41" t="s">
        <v>55</v>
      </c>
      <c r="D15" s="42"/>
      <c r="E15" s="100">
        <v>3.3636423</v>
      </c>
      <c r="F15" s="100">
        <v>0.38278690848420571</v>
      </c>
      <c r="G15" s="100">
        <v>7.4123738000000001</v>
      </c>
      <c r="H15" s="100">
        <v>4.6000000000000001E-4</v>
      </c>
      <c r="I15" s="100">
        <v>9.9381143242433731E-3</v>
      </c>
      <c r="J15" s="100">
        <v>9.9381143242433731E-3</v>
      </c>
      <c r="K15" s="100">
        <v>9.9381143242433731E-3</v>
      </c>
      <c r="L15" s="100">
        <v>2.0218680026970362E-3</v>
      </c>
      <c r="M15" s="100">
        <v>0.85227199999999992</v>
      </c>
      <c r="N15" s="100">
        <v>3.1652888949573001E-2</v>
      </c>
      <c r="O15" s="100">
        <v>1.2590345313619E-2</v>
      </c>
      <c r="P15" s="100">
        <v>1.5431095966929999E-3</v>
      </c>
      <c r="Q15" s="100">
        <v>6.0921126873160003E-3</v>
      </c>
      <c r="R15" s="100">
        <v>4.8451564564485003E-2</v>
      </c>
      <c r="S15" s="100">
        <v>3.9256256370207999E-2</v>
      </c>
      <c r="T15" s="100">
        <v>6.3658880640604001E-2</v>
      </c>
      <c r="U15" s="100">
        <v>7.4293618048450003E-3</v>
      </c>
      <c r="V15" s="100">
        <v>0.45091659858740996</v>
      </c>
      <c r="W15" s="100">
        <v>2.1117637000000002E-2</v>
      </c>
      <c r="X15" s="100" t="s">
        <v>443</v>
      </c>
      <c r="Y15" s="100" t="s">
        <v>443</v>
      </c>
      <c r="Z15" s="100" t="s">
        <v>443</v>
      </c>
      <c r="AA15" s="100" t="s">
        <v>443</v>
      </c>
      <c r="AB15" s="100" t="s">
        <v>443</v>
      </c>
      <c r="AC15" s="100" t="s">
        <v>444</v>
      </c>
      <c r="AD15" s="100" t="s">
        <v>444</v>
      </c>
      <c r="AE15" s="101"/>
      <c r="AF15" s="100">
        <v>52814.504165425002</v>
      </c>
      <c r="AG15" s="100" t="s">
        <v>444</v>
      </c>
      <c r="AH15" s="100">
        <v>20854.609289888602</v>
      </c>
      <c r="AI15" s="100" t="s">
        <v>444</v>
      </c>
      <c r="AJ15" s="100">
        <v>365.26</v>
      </c>
      <c r="AK15" s="100" t="s">
        <v>444</v>
      </c>
      <c r="AL15" s="29" t="s">
        <v>49</v>
      </c>
    </row>
    <row r="16" spans="1:38" ht="26.25" customHeight="1" thickBot="1" x14ac:dyDescent="0.3">
      <c r="A16" s="40" t="s">
        <v>53</v>
      </c>
      <c r="B16" s="40" t="s">
        <v>56</v>
      </c>
      <c r="C16" s="41" t="s">
        <v>57</v>
      </c>
      <c r="D16" s="42"/>
      <c r="E16" s="100">
        <v>1.5520341</v>
      </c>
      <c r="F16" s="100" t="s">
        <v>445</v>
      </c>
      <c r="G16" s="100">
        <v>0.1034004</v>
      </c>
      <c r="H16" s="100" t="s">
        <v>444</v>
      </c>
      <c r="I16" s="100" t="s">
        <v>445</v>
      </c>
      <c r="J16" s="100" t="s">
        <v>445</v>
      </c>
      <c r="K16" s="100" t="s">
        <v>445</v>
      </c>
      <c r="L16" s="100" t="s">
        <v>445</v>
      </c>
      <c r="M16" s="100">
        <v>0.19567560000000001</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3774.558</v>
      </c>
      <c r="AH16" s="100" t="s">
        <v>444</v>
      </c>
      <c r="AI16" s="100" t="s">
        <v>444</v>
      </c>
      <c r="AJ16" s="100" t="s">
        <v>444</v>
      </c>
      <c r="AK16" s="100" t="s">
        <v>444</v>
      </c>
      <c r="AL16" s="29" t="s">
        <v>49</v>
      </c>
    </row>
    <row r="17" spans="1:38" ht="26.25" customHeight="1" thickBot="1" x14ac:dyDescent="0.3">
      <c r="A17" s="40" t="s">
        <v>53</v>
      </c>
      <c r="B17" s="40" t="s">
        <v>58</v>
      </c>
      <c r="C17" s="41" t="s">
        <v>59</v>
      </c>
      <c r="D17" s="42"/>
      <c r="E17" s="100">
        <v>1.2796176017903289</v>
      </c>
      <c r="F17" s="100">
        <v>0.10813865612169167</v>
      </c>
      <c r="G17" s="100">
        <v>0.10795830585058935</v>
      </c>
      <c r="H17" s="100">
        <v>1.0097990000000001E-2</v>
      </c>
      <c r="I17" s="100">
        <v>0.10289738407716409</v>
      </c>
      <c r="J17" s="100">
        <v>0.11012505518914048</v>
      </c>
      <c r="K17" s="100">
        <v>0.12098237253319798</v>
      </c>
      <c r="L17" s="100">
        <v>2.3005597140396232E-3</v>
      </c>
      <c r="M17" s="100">
        <v>2.4159045768639831</v>
      </c>
      <c r="N17" s="100">
        <v>0.21712170129337799</v>
      </c>
      <c r="O17" s="100">
        <v>3.9236813192799992E-3</v>
      </c>
      <c r="P17" s="100">
        <v>5.6607114539989995E-3</v>
      </c>
      <c r="Q17" s="100">
        <v>2.4316370840078004E-2</v>
      </c>
      <c r="R17" s="100">
        <v>0.19795525996812799</v>
      </c>
      <c r="S17" s="100">
        <v>9.5818120461839996E-3</v>
      </c>
      <c r="T17" s="100">
        <v>0.10065086488536001</v>
      </c>
      <c r="U17" s="100">
        <v>2.2585499116119997E-3</v>
      </c>
      <c r="V17" s="100">
        <v>0.29826109080770496</v>
      </c>
      <c r="W17" s="100">
        <v>0.21981135599999999</v>
      </c>
      <c r="X17" s="100">
        <v>3.2497658E-4</v>
      </c>
      <c r="Y17" s="100">
        <v>1.9349112200000001E-3</v>
      </c>
      <c r="Z17" s="100">
        <v>3.9202752000000002E-4</v>
      </c>
      <c r="AA17" s="100">
        <v>4.1400971999999996E-4</v>
      </c>
      <c r="AB17" s="100">
        <v>3.06592505E-3</v>
      </c>
      <c r="AC17" s="100" t="s">
        <v>444</v>
      </c>
      <c r="AD17" s="100" t="s">
        <v>444</v>
      </c>
      <c r="AE17" s="101"/>
      <c r="AF17" s="100">
        <v>207.65778392492081</v>
      </c>
      <c r="AG17" s="100">
        <v>229.96799999999999</v>
      </c>
      <c r="AH17" s="100">
        <v>20655.880074878398</v>
      </c>
      <c r="AI17" s="100" t="s">
        <v>444</v>
      </c>
      <c r="AJ17" s="100">
        <v>66.72</v>
      </c>
      <c r="AK17" s="100" t="s">
        <v>444</v>
      </c>
      <c r="AL17" s="29" t="s">
        <v>49</v>
      </c>
    </row>
    <row r="18" spans="1:38" ht="26.25" customHeight="1" thickBot="1" x14ac:dyDescent="0.3">
      <c r="A18" s="40" t="s">
        <v>53</v>
      </c>
      <c r="B18" s="40" t="s">
        <v>60</v>
      </c>
      <c r="C18" s="41" t="s">
        <v>61</v>
      </c>
      <c r="D18" s="42"/>
      <c r="E18" s="100">
        <v>0.23893983312072001</v>
      </c>
      <c r="F18" s="100">
        <v>1.5543627916224729E-2</v>
      </c>
      <c r="G18" s="100">
        <v>1.7742173277012498E-3</v>
      </c>
      <c r="H18" s="100">
        <v>6.9439000000000002E-4</v>
      </c>
      <c r="I18" s="100">
        <v>6.1536664453241498E-2</v>
      </c>
      <c r="J18" s="100">
        <v>6.8336755219909409E-2</v>
      </c>
      <c r="K18" s="100">
        <v>7.6195843834931498E-2</v>
      </c>
      <c r="L18" s="100">
        <v>6.8399168991342494E-3</v>
      </c>
      <c r="M18" s="100">
        <v>0.17914764100182001</v>
      </c>
      <c r="N18" s="100">
        <v>0.127201039326203</v>
      </c>
      <c r="O18" s="100">
        <v>2.5089261957220001E-3</v>
      </c>
      <c r="P18" s="100">
        <v>8.3552891029869993E-3</v>
      </c>
      <c r="Q18" s="100">
        <v>6.3488399732290002E-3</v>
      </c>
      <c r="R18" s="100">
        <v>1.4272698867157001E-2</v>
      </c>
      <c r="S18" s="100">
        <v>1.9226053996838001E-2</v>
      </c>
      <c r="T18" s="100">
        <v>0.12574623448939501</v>
      </c>
      <c r="U18" s="100">
        <v>4.4210089970989994E-3</v>
      </c>
      <c r="V18" s="100">
        <v>0.21808101038577099</v>
      </c>
      <c r="W18" s="100">
        <v>2.2520100000000001E-2</v>
      </c>
      <c r="X18" s="100">
        <v>1.4730564999999998E-4</v>
      </c>
      <c r="Y18" s="100">
        <v>1.1613684800000001E-3</v>
      </c>
      <c r="Z18" s="100">
        <v>1.3194848000000001E-4</v>
      </c>
      <c r="AA18" s="100">
        <v>1.1646848E-4</v>
      </c>
      <c r="AB18" s="100">
        <v>1.5570910800000001E-3</v>
      </c>
      <c r="AC18" s="100" t="s">
        <v>443</v>
      </c>
      <c r="AD18" s="100">
        <v>5.4999999999999997E-3</v>
      </c>
      <c r="AE18" s="101"/>
      <c r="AF18" s="100">
        <v>659.03091205534508</v>
      </c>
      <c r="AG18" s="100">
        <v>927.74800000000005</v>
      </c>
      <c r="AH18" s="100">
        <v>5169.7660502815979</v>
      </c>
      <c r="AI18" s="100" t="s">
        <v>444</v>
      </c>
      <c r="AJ18" s="100">
        <v>0.97</v>
      </c>
      <c r="AK18" s="100" t="s">
        <v>444</v>
      </c>
      <c r="AL18" s="29" t="s">
        <v>49</v>
      </c>
    </row>
    <row r="19" spans="1:38" ht="26.25" customHeight="1" thickBot="1" x14ac:dyDescent="0.3">
      <c r="A19" s="40" t="s">
        <v>53</v>
      </c>
      <c r="B19" s="40" t="s">
        <v>62</v>
      </c>
      <c r="C19" s="41" t="s">
        <v>63</v>
      </c>
      <c r="D19" s="42"/>
      <c r="E19" s="100">
        <v>2.8079730851301603</v>
      </c>
      <c r="F19" s="100">
        <v>0.343175652</v>
      </c>
      <c r="G19" s="100">
        <v>0.37740958690311999</v>
      </c>
      <c r="H19" s="100">
        <v>1.6293720000000001E-2</v>
      </c>
      <c r="I19" s="100">
        <v>0.23565010698899003</v>
      </c>
      <c r="J19" s="100">
        <v>0.28667486577754797</v>
      </c>
      <c r="K19" s="100">
        <v>0.35896165918643297</v>
      </c>
      <c r="L19" s="100">
        <v>4.9057697609685896E-2</v>
      </c>
      <c r="M19" s="100">
        <v>2.3026436954517</v>
      </c>
      <c r="N19" s="100">
        <v>0.15489985671829701</v>
      </c>
      <c r="O19" s="100">
        <v>5.0543383517759999E-2</v>
      </c>
      <c r="P19" s="100">
        <v>5.9447971644788003E-2</v>
      </c>
      <c r="Q19" s="100">
        <v>0.100980544486917</v>
      </c>
      <c r="R19" s="100">
        <v>7.2458160075699996E-2</v>
      </c>
      <c r="S19" s="100">
        <v>0.107214370870355</v>
      </c>
      <c r="T19" s="100">
        <v>0.36292220177658502</v>
      </c>
      <c r="U19" s="100">
        <v>0.243485806104384</v>
      </c>
      <c r="V19" s="100">
        <v>0.22722830420661699</v>
      </c>
      <c r="W19" s="100">
        <v>8.6813167999999996E-2</v>
      </c>
      <c r="X19" s="100">
        <v>3.4972057799999997E-3</v>
      </c>
      <c r="Y19" s="100">
        <v>1.4701979279999999E-2</v>
      </c>
      <c r="Z19" s="100">
        <v>2.3849195800000004E-3</v>
      </c>
      <c r="AA19" s="100">
        <v>2.1118944599999999E-3</v>
      </c>
      <c r="AB19" s="100">
        <v>2.2695998169999999E-2</v>
      </c>
      <c r="AC19" s="100">
        <v>1.7000000000000001E-4</v>
      </c>
      <c r="AD19" s="100">
        <v>1.32E-2</v>
      </c>
      <c r="AE19" s="101"/>
      <c r="AF19" s="100">
        <v>4441.5850384821442</v>
      </c>
      <c r="AG19" s="100">
        <v>34.817</v>
      </c>
      <c r="AH19" s="100">
        <v>65321.759876092663</v>
      </c>
      <c r="AI19" s="100">
        <v>2573.279</v>
      </c>
      <c r="AJ19" s="100">
        <v>216.10598999999999</v>
      </c>
      <c r="AK19" s="100" t="s">
        <v>444</v>
      </c>
      <c r="AL19" s="29" t="s">
        <v>49</v>
      </c>
    </row>
    <row r="20" spans="1:38" ht="26.25" customHeight="1" thickBot="1" x14ac:dyDescent="0.3">
      <c r="A20" s="40" t="s">
        <v>53</v>
      </c>
      <c r="B20" s="40" t="s">
        <v>64</v>
      </c>
      <c r="C20" s="41" t="s">
        <v>65</v>
      </c>
      <c r="D20" s="42"/>
      <c r="E20" s="100">
        <v>1.5342167786558862</v>
      </c>
      <c r="F20" s="100">
        <v>0.14149365472</v>
      </c>
      <c r="G20" s="100">
        <v>0.10287451017692939</v>
      </c>
      <c r="H20" s="100">
        <v>2.4392689999999998E-2</v>
      </c>
      <c r="I20" s="100">
        <v>0.10354896570894589</v>
      </c>
      <c r="J20" s="100">
        <v>0.12726879862617468</v>
      </c>
      <c r="K20" s="100">
        <v>0.14730700359117208</v>
      </c>
      <c r="L20" s="100">
        <v>2.4345294687784222E-2</v>
      </c>
      <c r="M20" s="100">
        <v>1.40505378576401</v>
      </c>
      <c r="N20" s="100">
        <v>0.36027720732429497</v>
      </c>
      <c r="O20" s="100">
        <v>7.9004053511153999E-2</v>
      </c>
      <c r="P20" s="100">
        <v>1.7070217953987998E-2</v>
      </c>
      <c r="Q20" s="100">
        <v>2.9025380755314002E-2</v>
      </c>
      <c r="R20" s="100">
        <v>0.17188621100451201</v>
      </c>
      <c r="S20" s="100">
        <v>0.105982841555748</v>
      </c>
      <c r="T20" s="100">
        <v>8.1800289957334002E-2</v>
      </c>
      <c r="U20" s="100">
        <v>1.5031651234883E-2</v>
      </c>
      <c r="V20" s="100">
        <v>3.75508921694294</v>
      </c>
      <c r="W20" s="100">
        <v>0.33416019799999996</v>
      </c>
      <c r="X20" s="100">
        <v>6.7561377210000009E-2</v>
      </c>
      <c r="Y20" s="100">
        <v>6.1782275210000001E-2</v>
      </c>
      <c r="Z20" s="100">
        <v>7.0626128509999997E-2</v>
      </c>
      <c r="AA20" s="100">
        <v>1.6145646909999999E-2</v>
      </c>
      <c r="AB20" s="100">
        <v>0.21611542785000001</v>
      </c>
      <c r="AC20" s="100">
        <v>1.0829999999999999E-2</v>
      </c>
      <c r="AD20" s="100">
        <v>7.5799999999999999E-3</v>
      </c>
      <c r="AE20" s="101"/>
      <c r="AF20" s="100">
        <v>179.49819291588747</v>
      </c>
      <c r="AG20" s="100">
        <v>1097.6959999999999</v>
      </c>
      <c r="AH20" s="100">
        <v>6175.737441377185</v>
      </c>
      <c r="AI20" s="100">
        <v>15865.428198559999</v>
      </c>
      <c r="AJ20" s="100">
        <v>1072.0781179920002</v>
      </c>
      <c r="AK20" s="100" t="s">
        <v>444</v>
      </c>
      <c r="AL20" s="29" t="s">
        <v>49</v>
      </c>
    </row>
    <row r="21" spans="1:38" ht="26.25" customHeight="1" thickBot="1" x14ac:dyDescent="0.3">
      <c r="A21" s="40" t="s">
        <v>53</v>
      </c>
      <c r="B21" s="40" t="s">
        <v>66</v>
      </c>
      <c r="C21" s="41" t="s">
        <v>67</v>
      </c>
      <c r="D21" s="42"/>
      <c r="E21" s="100">
        <v>2.3707388550299999</v>
      </c>
      <c r="F21" s="100">
        <v>0.32670544341999996</v>
      </c>
      <c r="G21" s="100">
        <v>0.27278954799099997</v>
      </c>
      <c r="H21" s="100">
        <v>5.1931629999999999E-2</v>
      </c>
      <c r="I21" s="100">
        <v>0.1753942989233544</v>
      </c>
      <c r="J21" s="100">
        <v>0.1820728658943111</v>
      </c>
      <c r="K21" s="100">
        <v>0.19246950573259169</v>
      </c>
      <c r="L21" s="100">
        <v>3.8132641052195868E-2</v>
      </c>
      <c r="M21" s="100">
        <v>2.392169081619</v>
      </c>
      <c r="N21" s="100">
        <v>0.169023834075409</v>
      </c>
      <c r="O21" s="100">
        <v>1.7242704744950002E-2</v>
      </c>
      <c r="P21" s="100">
        <v>1.4103863925325999E-2</v>
      </c>
      <c r="Q21" s="100">
        <v>1.1102776223461001E-2</v>
      </c>
      <c r="R21" s="100">
        <v>3.8280871130242006E-2</v>
      </c>
      <c r="S21" s="100">
        <v>2.8035542582019998E-2</v>
      </c>
      <c r="T21" s="100">
        <v>2.1030274721570999E-2</v>
      </c>
      <c r="U21" s="100">
        <v>1.0930468294929E-2</v>
      </c>
      <c r="V21" s="100">
        <v>0.71494181553131897</v>
      </c>
      <c r="W21" s="100">
        <v>0.122648749</v>
      </c>
      <c r="X21" s="100">
        <v>7.4995247999999999E-3</v>
      </c>
      <c r="Y21" s="100">
        <v>1.7956282149999999E-2</v>
      </c>
      <c r="Z21" s="100">
        <v>4.1306232499999998E-3</v>
      </c>
      <c r="AA21" s="100">
        <v>3.3765006500000002E-3</v>
      </c>
      <c r="AB21" s="100">
        <v>3.2962930850000002E-2</v>
      </c>
      <c r="AC21" s="100">
        <v>3.2699999999999999E-3</v>
      </c>
      <c r="AD21" s="100">
        <v>4.0000000000000003E-5</v>
      </c>
      <c r="AE21" s="101"/>
      <c r="AF21" s="100">
        <v>1138.5808955302282</v>
      </c>
      <c r="AG21" s="100">
        <v>1024.7529999999999</v>
      </c>
      <c r="AH21" s="100">
        <v>37373.712985296545</v>
      </c>
      <c r="AI21" s="100">
        <v>2424.9143363750359</v>
      </c>
      <c r="AJ21" s="100" t="s">
        <v>444</v>
      </c>
      <c r="AK21" s="100" t="s">
        <v>444</v>
      </c>
      <c r="AL21" s="29" t="s">
        <v>49</v>
      </c>
    </row>
    <row r="22" spans="1:38" ht="26.25" customHeight="1" thickBot="1" x14ac:dyDescent="0.3">
      <c r="A22" s="40" t="s">
        <v>53</v>
      </c>
      <c r="B22" s="44" t="s">
        <v>68</v>
      </c>
      <c r="C22" s="41" t="s">
        <v>69</v>
      </c>
      <c r="D22" s="42"/>
      <c r="E22" s="100">
        <v>1.0237559931304401</v>
      </c>
      <c r="F22" s="100">
        <v>6.1213504639999999E-2</v>
      </c>
      <c r="G22" s="100">
        <v>1.4260057039078902</v>
      </c>
      <c r="H22" s="100">
        <v>1.8064999999999997E-3</v>
      </c>
      <c r="I22" s="100">
        <v>0.1325491563546066</v>
      </c>
      <c r="J22" s="100">
        <v>0.14740997239739209</v>
      </c>
      <c r="K22" s="100">
        <v>0.16642349186066602</v>
      </c>
      <c r="L22" s="100">
        <v>1.6420621365199339E-2</v>
      </c>
      <c r="M22" s="100">
        <v>2.6418294255496702</v>
      </c>
      <c r="N22" s="100">
        <v>0.227652143835372</v>
      </c>
      <c r="O22" s="100">
        <v>6.3052410837849994E-3</v>
      </c>
      <c r="P22" s="100">
        <v>1.5899395574405999E-2</v>
      </c>
      <c r="Q22" s="100">
        <v>1.5164145672223E-2</v>
      </c>
      <c r="R22" s="100">
        <v>2.7427724800067999E-2</v>
      </c>
      <c r="S22" s="100">
        <v>3.8029651019067003E-2</v>
      </c>
      <c r="T22" s="100">
        <v>0.37857265023966202</v>
      </c>
      <c r="U22" s="100">
        <v>1.0698125875145001E-2</v>
      </c>
      <c r="V22" s="100">
        <v>0.44427694950136598</v>
      </c>
      <c r="W22" s="100">
        <v>5.3041301000000006E-2</v>
      </c>
      <c r="X22" s="100">
        <v>1.0492808870000002E-2</v>
      </c>
      <c r="Y22" s="100">
        <v>2.6209830159999999E-2</v>
      </c>
      <c r="Z22" s="100">
        <v>6.1821288600000003E-3</v>
      </c>
      <c r="AA22" s="100">
        <v>5.0003790599999999E-3</v>
      </c>
      <c r="AB22" s="100">
        <v>4.7885146950000006E-2</v>
      </c>
      <c r="AC22" s="100" t="s">
        <v>445</v>
      </c>
      <c r="AD22" s="100">
        <v>5.3200000000000001E-3</v>
      </c>
      <c r="AE22" s="101"/>
      <c r="AF22" s="100">
        <v>3689.9195168151882</v>
      </c>
      <c r="AG22" s="100">
        <v>14698.095580000001</v>
      </c>
      <c r="AH22" s="100">
        <v>22545.613228283513</v>
      </c>
      <c r="AI22" s="100">
        <v>5113.652</v>
      </c>
      <c r="AJ22" s="100">
        <v>4222.1198000000004</v>
      </c>
      <c r="AK22" s="100" t="s">
        <v>444</v>
      </c>
      <c r="AL22" s="29" t="s">
        <v>49</v>
      </c>
    </row>
    <row r="23" spans="1:38" ht="26.25" customHeight="1" thickBot="1" x14ac:dyDescent="0.3">
      <c r="A23" s="40" t="s">
        <v>70</v>
      </c>
      <c r="B23" s="44" t="s">
        <v>391</v>
      </c>
      <c r="C23" s="41" t="s">
        <v>387</v>
      </c>
      <c r="D23" s="83"/>
      <c r="E23" s="100">
        <v>1.9579528919410885</v>
      </c>
      <c r="F23" s="100">
        <v>0.92711399249361426</v>
      </c>
      <c r="G23" s="100">
        <v>5.0013572381532052E-3</v>
      </c>
      <c r="H23" s="100">
        <v>1.2121033516904135E-3</v>
      </c>
      <c r="I23" s="100">
        <v>0.14888019416944398</v>
      </c>
      <c r="J23" s="100">
        <v>0.25660518594137527</v>
      </c>
      <c r="K23" s="100">
        <v>1.1514145952337365</v>
      </c>
      <c r="L23" s="100">
        <v>9.5299139787087594E-2</v>
      </c>
      <c r="M23" s="100">
        <v>4.5192314467764625</v>
      </c>
      <c r="N23" s="100">
        <v>2.9497173775388584E-3</v>
      </c>
      <c r="O23" s="100">
        <v>3.0482280107145682E-3</v>
      </c>
      <c r="P23" s="100">
        <v>9.4942000000000008E-4</v>
      </c>
      <c r="Q23" s="100">
        <v>1.2635700000000001E-3</v>
      </c>
      <c r="R23" s="100">
        <v>8.3203036853877772E-3</v>
      </c>
      <c r="S23" s="100">
        <v>0.35698045940273415</v>
      </c>
      <c r="T23" s="100">
        <v>1.1368735074249835E-2</v>
      </c>
      <c r="U23" s="100">
        <v>1.521958090237913E-3</v>
      </c>
      <c r="V23" s="100">
        <v>0.22147889600930992</v>
      </c>
      <c r="W23" s="100" t="s">
        <v>443</v>
      </c>
      <c r="X23" s="100">
        <v>4.9810669392568695E-3</v>
      </c>
      <c r="Y23" s="100">
        <v>7.4878147516640381E-3</v>
      </c>
      <c r="Z23" s="100" t="s">
        <v>443</v>
      </c>
      <c r="AA23" s="100" t="s">
        <v>443</v>
      </c>
      <c r="AB23" s="100">
        <v>1.2468881680920906E-2</v>
      </c>
      <c r="AC23" s="100" t="s">
        <v>444</v>
      </c>
      <c r="AD23" s="100" t="s">
        <v>444</v>
      </c>
      <c r="AE23" s="101"/>
      <c r="AF23" s="100">
        <v>6653.7672315590971</v>
      </c>
      <c r="AG23" s="100" t="s">
        <v>444</v>
      </c>
      <c r="AH23" s="100" t="s">
        <v>444</v>
      </c>
      <c r="AI23" s="100">
        <v>13.002910415189486</v>
      </c>
      <c r="AJ23" s="100" t="s">
        <v>444</v>
      </c>
      <c r="AK23" s="100" t="s">
        <v>444</v>
      </c>
      <c r="AL23" s="29" t="s">
        <v>49</v>
      </c>
    </row>
    <row r="24" spans="1:38" ht="26.25" customHeight="1" thickBot="1" x14ac:dyDescent="0.3">
      <c r="A24" s="45" t="s">
        <v>53</v>
      </c>
      <c r="B24" s="44" t="s">
        <v>71</v>
      </c>
      <c r="C24" s="41" t="s">
        <v>72</v>
      </c>
      <c r="D24" s="42"/>
      <c r="E24" s="100">
        <v>2.1364807115660649</v>
      </c>
      <c r="F24" s="100">
        <v>0.24111673152973512</v>
      </c>
      <c r="G24" s="100">
        <v>0.35738377927647252</v>
      </c>
      <c r="H24" s="100">
        <v>2.6800916082619176E-2</v>
      </c>
      <c r="I24" s="100">
        <v>0.31141211128194707</v>
      </c>
      <c r="J24" s="100">
        <v>0.32271054651788678</v>
      </c>
      <c r="K24" s="100">
        <v>0.34388265756692249</v>
      </c>
      <c r="L24" s="100">
        <v>4.6627079101473831E-2</v>
      </c>
      <c r="M24" s="100">
        <v>1.4016415874004731</v>
      </c>
      <c r="N24" s="100">
        <v>0.1451778779055608</v>
      </c>
      <c r="O24" s="100">
        <v>5.7688372821253525E-2</v>
      </c>
      <c r="P24" s="100">
        <v>9.6486344774610704E-3</v>
      </c>
      <c r="Q24" s="100">
        <v>9.1272600822207787E-3</v>
      </c>
      <c r="R24" s="100">
        <v>0.10124679391647863</v>
      </c>
      <c r="S24" s="100">
        <v>3.5600444288862991E-2</v>
      </c>
      <c r="T24" s="100">
        <v>6.1115669409559051E-2</v>
      </c>
      <c r="U24" s="100">
        <v>2.0218580782428688E-2</v>
      </c>
      <c r="V24" s="100">
        <v>2.1718841236310911</v>
      </c>
      <c r="W24" s="100">
        <v>0.25919421042962698</v>
      </c>
      <c r="X24" s="100">
        <v>1.7363535473031086E-2</v>
      </c>
      <c r="Y24" s="100">
        <v>3.6503936418823678E-2</v>
      </c>
      <c r="Z24" s="100">
        <v>9.2310594560166982E-3</v>
      </c>
      <c r="AA24" s="100">
        <v>7.487633208457794E-3</v>
      </c>
      <c r="AB24" s="100">
        <v>7.0586164556329239E-2</v>
      </c>
      <c r="AC24" s="100">
        <v>7.6600000000000001E-3</v>
      </c>
      <c r="AD24" s="100">
        <v>1E-4</v>
      </c>
      <c r="AE24" s="101"/>
      <c r="AF24" s="100">
        <v>2786.2102245802653</v>
      </c>
      <c r="AG24" s="100">
        <v>167.33229999999998</v>
      </c>
      <c r="AH24" s="100">
        <v>19632.949540019967</v>
      </c>
      <c r="AI24" s="100">
        <v>4121.3073316948621</v>
      </c>
      <c r="AJ24" s="100">
        <v>210.40700000000001</v>
      </c>
      <c r="AK24" s="100" t="s">
        <v>444</v>
      </c>
      <c r="AL24" s="29" t="s">
        <v>49</v>
      </c>
    </row>
    <row r="25" spans="1:38" ht="26.25" customHeight="1" thickBot="1" x14ac:dyDescent="0.3">
      <c r="A25" s="40" t="s">
        <v>73</v>
      </c>
      <c r="B25" s="44" t="s">
        <v>74</v>
      </c>
      <c r="C25" s="46" t="s">
        <v>75</v>
      </c>
      <c r="D25" s="42"/>
      <c r="E25" s="100">
        <v>1.8527095764683015</v>
      </c>
      <c r="F25" s="100">
        <v>0.13797559015045413</v>
      </c>
      <c r="G25" s="100">
        <v>0.10744842106790037</v>
      </c>
      <c r="H25" s="100" t="s">
        <v>443</v>
      </c>
      <c r="I25" s="100">
        <v>1.2978211931162558E-2</v>
      </c>
      <c r="J25" s="100">
        <v>1.6632821782466198E-2</v>
      </c>
      <c r="K25" s="100">
        <v>2.5160244768841357E-2</v>
      </c>
      <c r="L25" s="100">
        <v>8.8393689483719194E-3</v>
      </c>
      <c r="M25" s="100">
        <v>1.1922297434029367</v>
      </c>
      <c r="N25" s="100">
        <v>1.9980000000000002E-5</v>
      </c>
      <c r="O25" s="100">
        <v>1.6700000000000001E-6</v>
      </c>
      <c r="P25" s="100">
        <v>1.9981E-4</v>
      </c>
      <c r="Q25" s="100">
        <v>3.3299999999999999E-6</v>
      </c>
      <c r="R25" s="100">
        <v>3.3302000000000001E-4</v>
      </c>
      <c r="S25" s="100">
        <v>2.1646000000000002E-4</v>
      </c>
      <c r="T25" s="100">
        <v>8.3299999999999999E-6</v>
      </c>
      <c r="U25" s="100">
        <v>3.3299999999999999E-6</v>
      </c>
      <c r="V25" s="100">
        <v>6.9932999999999996E-4</v>
      </c>
      <c r="W25" s="100" t="s">
        <v>443</v>
      </c>
      <c r="X25" s="100">
        <v>8.1500000000000002E-5</v>
      </c>
      <c r="Y25" s="100">
        <v>8.1500000000000002E-5</v>
      </c>
      <c r="Z25" s="100">
        <v>8.1500000000000002E-5</v>
      </c>
      <c r="AA25" s="100">
        <v>8.1500000000000002E-5</v>
      </c>
      <c r="AB25" s="100">
        <v>3.2600000000000001E-4</v>
      </c>
      <c r="AC25" s="100" t="s">
        <v>444</v>
      </c>
      <c r="AD25" s="100" t="s">
        <v>444</v>
      </c>
      <c r="AE25" s="101"/>
      <c r="AF25" s="100">
        <v>49517.625654427939</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1.4976261448332633E-2</v>
      </c>
      <c r="F26" s="100">
        <v>1.8298317163735429E-2</v>
      </c>
      <c r="G26" s="100">
        <v>1.2787803718150369E-3</v>
      </c>
      <c r="H26" s="100" t="s">
        <v>443</v>
      </c>
      <c r="I26" s="100">
        <v>1.7861869903415398E-4</v>
      </c>
      <c r="J26" s="100">
        <v>1.7861869903415398E-4</v>
      </c>
      <c r="K26" s="100">
        <v>1.7861869903415398E-4</v>
      </c>
      <c r="L26" s="100">
        <v>1.277140242756155E-4</v>
      </c>
      <c r="M26" s="100">
        <v>0.78306505683816441</v>
      </c>
      <c r="N26" s="100">
        <v>0.28674488999999997</v>
      </c>
      <c r="O26" s="100">
        <v>4.1500000000000001E-6</v>
      </c>
      <c r="P26" s="100">
        <v>5.2800000000000003E-6</v>
      </c>
      <c r="Q26" s="100">
        <v>1.3999999999999998E-7</v>
      </c>
      <c r="R26" s="100">
        <v>9.3700000000000001E-6</v>
      </c>
      <c r="S26" s="100">
        <v>1.8169999999999997E-5</v>
      </c>
      <c r="T26" s="100">
        <v>5.04E-6</v>
      </c>
      <c r="U26" s="100">
        <v>1.1000000000000001E-7</v>
      </c>
      <c r="V26" s="100">
        <v>8.3381000000000004E-4</v>
      </c>
      <c r="W26" s="100" t="s">
        <v>443</v>
      </c>
      <c r="X26" s="100">
        <v>7.5000000000000002E-7</v>
      </c>
      <c r="Y26" s="100">
        <v>7.5000000000000002E-7</v>
      </c>
      <c r="Z26" s="100">
        <v>7.5000000000000002E-7</v>
      </c>
      <c r="AA26" s="100">
        <v>7.5000000000000002E-7</v>
      </c>
      <c r="AB26" s="100">
        <v>3.0000000000000001E-6</v>
      </c>
      <c r="AC26" s="100" t="s">
        <v>444</v>
      </c>
      <c r="AD26" s="100" t="s">
        <v>444</v>
      </c>
      <c r="AE26" s="101"/>
      <c r="AF26" s="100">
        <v>144.69207370048105</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40.697545149626009</v>
      </c>
      <c r="F27" s="100">
        <v>5.1269483897488826</v>
      </c>
      <c r="G27" s="100">
        <v>4.667014882028836E-2</v>
      </c>
      <c r="H27" s="100">
        <v>0.81076338094596223</v>
      </c>
      <c r="I27" s="100">
        <v>0.82496494672370968</v>
      </c>
      <c r="J27" s="100">
        <v>0.82496494672370968</v>
      </c>
      <c r="K27" s="100">
        <v>0.82496494672370968</v>
      </c>
      <c r="L27" s="100">
        <v>0.68445846424241896</v>
      </c>
      <c r="M27" s="100">
        <v>35.917979916517083</v>
      </c>
      <c r="N27" s="100">
        <v>3.9488656713953987E-3</v>
      </c>
      <c r="O27" s="100">
        <v>4.5184455453853647E-4</v>
      </c>
      <c r="P27" s="100">
        <v>3.0096151718898543E-2</v>
      </c>
      <c r="Q27" s="100">
        <v>7.6129414057958197E-4</v>
      </c>
      <c r="R27" s="100">
        <v>3.7370167997746319E-2</v>
      </c>
      <c r="S27" s="100">
        <v>2.5451999982352376E-2</v>
      </c>
      <c r="T27" s="100">
        <v>3.9433027456165018E-3</v>
      </c>
      <c r="U27" s="100">
        <v>6.1889917208209153E-4</v>
      </c>
      <c r="V27" s="100">
        <v>0.10713000191985178</v>
      </c>
      <c r="W27" s="100">
        <v>1.4528988</v>
      </c>
      <c r="X27" s="100">
        <v>0.11245554620870001</v>
      </c>
      <c r="Y27" s="100">
        <v>0.1261187374212</v>
      </c>
      <c r="Z27" s="100">
        <v>9.8367374045200018E-2</v>
      </c>
      <c r="AA27" s="100">
        <v>0.10693898184160001</v>
      </c>
      <c r="AB27" s="100">
        <v>0.44388063951669998</v>
      </c>
      <c r="AC27" s="100">
        <v>1.4528978000000001E-3</v>
      </c>
      <c r="AD27" s="100">
        <v>2.9075979999999997E-4</v>
      </c>
      <c r="AE27" s="101"/>
      <c r="AF27" s="100">
        <v>193019.29753475441</v>
      </c>
      <c r="AG27" s="100" t="s">
        <v>444</v>
      </c>
      <c r="AH27" s="100">
        <v>360.52633869570002</v>
      </c>
      <c r="AI27" s="100">
        <v>11436.885837505799</v>
      </c>
      <c r="AJ27" s="100">
        <v>221.22780659619997</v>
      </c>
      <c r="AK27" s="100" t="s">
        <v>444</v>
      </c>
      <c r="AL27" s="29" t="s">
        <v>49</v>
      </c>
    </row>
    <row r="28" spans="1:38" ht="26.25" customHeight="1" thickBot="1" x14ac:dyDescent="0.3">
      <c r="A28" s="40" t="s">
        <v>78</v>
      </c>
      <c r="B28" s="40" t="s">
        <v>81</v>
      </c>
      <c r="C28" s="41" t="s">
        <v>82</v>
      </c>
      <c r="D28" s="42"/>
      <c r="E28" s="100">
        <v>16.495709050222338</v>
      </c>
      <c r="F28" s="100">
        <v>0.61559624654042311</v>
      </c>
      <c r="G28" s="100">
        <v>1.0870267103038178E-2</v>
      </c>
      <c r="H28" s="100">
        <v>3.941964183640409E-2</v>
      </c>
      <c r="I28" s="100">
        <v>0.33246537935957982</v>
      </c>
      <c r="J28" s="100">
        <v>0.33246537935957982</v>
      </c>
      <c r="K28" s="100">
        <v>0.33246537935957982</v>
      </c>
      <c r="L28" s="100">
        <v>0.27497870975556532</v>
      </c>
      <c r="M28" s="100">
        <v>3.8480653617303098</v>
      </c>
      <c r="N28" s="100">
        <v>5.4045903428546387E-4</v>
      </c>
      <c r="O28" s="100">
        <v>5.5186956944672114E-5</v>
      </c>
      <c r="P28" s="100">
        <v>5.4932382123459586E-3</v>
      </c>
      <c r="Q28" s="100">
        <v>1.0752128009902992E-4</v>
      </c>
      <c r="R28" s="100">
        <v>8.5916031206772006E-3</v>
      </c>
      <c r="S28" s="100">
        <v>5.7692811080651031E-3</v>
      </c>
      <c r="T28" s="100">
        <v>2.635373346334029E-4</v>
      </c>
      <c r="U28" s="100">
        <v>1.0466864630871565E-4</v>
      </c>
      <c r="V28" s="100">
        <v>1.8754777321859383E-2</v>
      </c>
      <c r="W28" s="100">
        <v>0.30750559999999999</v>
      </c>
      <c r="X28" s="100">
        <v>2.1912537472000001E-2</v>
      </c>
      <c r="Y28" s="100">
        <v>2.4561580206900004E-2</v>
      </c>
      <c r="Z28" s="100">
        <v>1.92589932036E-2</v>
      </c>
      <c r="AA28" s="100">
        <v>2.0440436115900001E-2</v>
      </c>
      <c r="AB28" s="100">
        <v>8.6173546998400005E-2</v>
      </c>
      <c r="AC28" s="100">
        <v>3.0750569999999999E-4</v>
      </c>
      <c r="AD28" s="100">
        <v>6.1811700000000003E-5</v>
      </c>
      <c r="AE28" s="101"/>
      <c r="AF28" s="100">
        <v>40772.098200809902</v>
      </c>
      <c r="AG28" s="100" t="s">
        <v>444</v>
      </c>
      <c r="AH28" s="100" t="s">
        <v>445</v>
      </c>
      <c r="AI28" s="100">
        <v>2360.3753934076999</v>
      </c>
      <c r="AJ28" s="100" t="s">
        <v>444</v>
      </c>
      <c r="AK28" s="100" t="s">
        <v>444</v>
      </c>
      <c r="AL28" s="29" t="s">
        <v>49</v>
      </c>
    </row>
    <row r="29" spans="1:38" ht="26.25" customHeight="1" thickBot="1" x14ac:dyDescent="0.3">
      <c r="A29" s="40" t="s">
        <v>78</v>
      </c>
      <c r="B29" s="40" t="s">
        <v>83</v>
      </c>
      <c r="C29" s="41" t="s">
        <v>84</v>
      </c>
      <c r="D29" s="42"/>
      <c r="E29" s="100">
        <v>24.75481804282402</v>
      </c>
      <c r="F29" s="100">
        <v>0.64181574997903668</v>
      </c>
      <c r="G29" s="100">
        <v>2.7078272590164817E-2</v>
      </c>
      <c r="H29" s="100">
        <v>8.6054157506482445E-2</v>
      </c>
      <c r="I29" s="100">
        <v>0.35637689013587676</v>
      </c>
      <c r="J29" s="100">
        <v>0.35637689013587676</v>
      </c>
      <c r="K29" s="100">
        <v>0.35637689013587676</v>
      </c>
      <c r="L29" s="100">
        <v>0.24317206552371651</v>
      </c>
      <c r="M29" s="100">
        <v>8.6099374037901963</v>
      </c>
      <c r="N29" s="100">
        <v>1.2573820759238965E-3</v>
      </c>
      <c r="O29" s="100">
        <v>1.2573933302719551E-4</v>
      </c>
      <c r="P29" s="100">
        <v>1.3328017602505904E-2</v>
      </c>
      <c r="Q29" s="100">
        <v>2.5147585246737645E-4</v>
      </c>
      <c r="R29" s="100">
        <v>2.1374907251020203E-2</v>
      </c>
      <c r="S29" s="100">
        <v>1.4333769078676617E-2</v>
      </c>
      <c r="T29" s="100">
        <v>5.0299953591400053E-4</v>
      </c>
      <c r="U29" s="100">
        <v>2.5147303888036193E-4</v>
      </c>
      <c r="V29" s="100">
        <v>4.52650625908547E-2</v>
      </c>
      <c r="W29" s="100">
        <v>0.24157830000000002</v>
      </c>
      <c r="X29" s="100">
        <v>9.1630896675999988E-3</v>
      </c>
      <c r="Y29" s="100">
        <v>5.5487598540000002E-2</v>
      </c>
      <c r="Z29" s="100">
        <v>6.2003573413800001E-2</v>
      </c>
      <c r="AA29" s="100">
        <v>1.42536950372E-2</v>
      </c>
      <c r="AB29" s="100">
        <v>0.14090795665860001</v>
      </c>
      <c r="AC29" s="100">
        <v>1.3426430000000001E-4</v>
      </c>
      <c r="AD29" s="100">
        <v>2.7203699999999998E-5</v>
      </c>
      <c r="AE29" s="101"/>
      <c r="AF29" s="100">
        <v>100714.9183647953</v>
      </c>
      <c r="AG29" s="100" t="s">
        <v>444</v>
      </c>
      <c r="AH29" s="100">
        <v>1.1091224879999999</v>
      </c>
      <c r="AI29" s="100">
        <v>5809.9720274251995</v>
      </c>
      <c r="AJ29" s="100">
        <v>20.303359801300001</v>
      </c>
      <c r="AK29" s="100" t="s">
        <v>444</v>
      </c>
      <c r="AL29" s="29" t="s">
        <v>49</v>
      </c>
    </row>
    <row r="30" spans="1:38" ht="26.25" customHeight="1" thickBot="1" x14ac:dyDescent="0.3">
      <c r="A30" s="40" t="s">
        <v>78</v>
      </c>
      <c r="B30" s="40" t="s">
        <v>85</v>
      </c>
      <c r="C30" s="41" t="s">
        <v>86</v>
      </c>
      <c r="D30" s="42"/>
      <c r="E30" s="100">
        <v>0.30896010649468575</v>
      </c>
      <c r="F30" s="100">
        <v>1.3198991274095884</v>
      </c>
      <c r="G30" s="100">
        <v>3.9181113592520923E-4</v>
      </c>
      <c r="H30" s="100">
        <v>2.7555982784721053E-3</v>
      </c>
      <c r="I30" s="100">
        <v>2.2292152274111909E-2</v>
      </c>
      <c r="J30" s="100">
        <v>2.2292152274111909E-2</v>
      </c>
      <c r="K30" s="100">
        <v>2.2292152274111909E-2</v>
      </c>
      <c r="L30" s="100">
        <v>4.6822208538114841E-3</v>
      </c>
      <c r="M30" s="100">
        <v>7.3802704565026396</v>
      </c>
      <c r="N30" s="100">
        <v>8.9682042765813514E-5</v>
      </c>
      <c r="O30" s="100">
        <v>1.0100417358397036E-3</v>
      </c>
      <c r="P30" s="100">
        <v>4.4979806093530905E-4</v>
      </c>
      <c r="Q30" s="100">
        <v>1.5454784048295711E-5</v>
      </c>
      <c r="R30" s="100">
        <v>4.5383145095224961E-3</v>
      </c>
      <c r="S30" s="100">
        <v>0.17080597228180877</v>
      </c>
      <c r="T30" s="100">
        <v>7.1097774540552347E-3</v>
      </c>
      <c r="U30" s="100">
        <v>1.0056903962101333E-3</v>
      </c>
      <c r="V30" s="100">
        <v>0.1004080808498964</v>
      </c>
      <c r="W30" s="100">
        <v>1.9843E-2</v>
      </c>
      <c r="X30" s="100">
        <v>4.574911361E-4</v>
      </c>
      <c r="Y30" s="100">
        <v>5.5767279760000009E-4</v>
      </c>
      <c r="Z30" s="100">
        <v>3.6266955839999999E-4</v>
      </c>
      <c r="AA30" s="100">
        <v>6.0379320149999999E-4</v>
      </c>
      <c r="AB30" s="100">
        <v>1.9816266935999997E-3</v>
      </c>
      <c r="AC30" s="100">
        <v>1.9842899999999999E-5</v>
      </c>
      <c r="AD30" s="100">
        <v>7.1666999999999995E-6</v>
      </c>
      <c r="AE30" s="101"/>
      <c r="AF30" s="100">
        <v>2069.7517484799</v>
      </c>
      <c r="AG30" s="100" t="s">
        <v>444</v>
      </c>
      <c r="AH30" s="100" t="s">
        <v>444</v>
      </c>
      <c r="AI30" s="100">
        <v>135.53418869490002</v>
      </c>
      <c r="AJ30" s="100" t="s">
        <v>444</v>
      </c>
      <c r="AK30" s="100" t="s">
        <v>444</v>
      </c>
      <c r="AL30" s="29" t="s">
        <v>49</v>
      </c>
    </row>
    <row r="31" spans="1:38" ht="26.25" customHeight="1" thickBot="1" x14ac:dyDescent="0.3">
      <c r="A31" s="40" t="s">
        <v>78</v>
      </c>
      <c r="B31" s="40" t="s">
        <v>87</v>
      </c>
      <c r="C31" s="41" t="s">
        <v>88</v>
      </c>
      <c r="D31" s="42"/>
      <c r="E31" s="100" t="s">
        <v>444</v>
      </c>
      <c r="F31" s="100">
        <v>2.9360211475023199</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127.4342207814</v>
      </c>
      <c r="AG31" s="100" t="s">
        <v>444</v>
      </c>
      <c r="AH31" s="100" t="s">
        <v>444</v>
      </c>
      <c r="AI31" s="100">
        <v>8.1376992825999999</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1.3455000924331357</v>
      </c>
      <c r="J32" s="100">
        <v>2.542417623108665</v>
      </c>
      <c r="K32" s="100">
        <v>3.3083477692446603</v>
      </c>
      <c r="L32" s="100">
        <v>0.32003195284653396</v>
      </c>
      <c r="M32" s="100" t="s">
        <v>444</v>
      </c>
      <c r="N32" s="100">
        <v>9.2309093057259943</v>
      </c>
      <c r="O32" s="100">
        <v>4.1512757198726588E-2</v>
      </c>
      <c r="P32" s="100" t="s">
        <v>443</v>
      </c>
      <c r="Q32" s="100">
        <v>0.10601106586915932</v>
      </c>
      <c r="R32" s="100">
        <v>3.433753879235165</v>
      </c>
      <c r="S32" s="100">
        <v>75.294856943529226</v>
      </c>
      <c r="T32" s="100">
        <v>0.53472539430050003</v>
      </c>
      <c r="U32" s="100">
        <v>6.6166955384893172E-2</v>
      </c>
      <c r="V32" s="100">
        <v>26.416104501459102</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109403.04414744637</v>
      </c>
      <c r="AL32" s="29" t="s">
        <v>411</v>
      </c>
    </row>
    <row r="33" spans="1:38" ht="26.25" customHeight="1" thickBot="1" x14ac:dyDescent="0.3">
      <c r="A33" s="40" t="s">
        <v>78</v>
      </c>
      <c r="B33" s="40" t="s">
        <v>91</v>
      </c>
      <c r="C33" s="41" t="s">
        <v>92</v>
      </c>
      <c r="D33" s="42"/>
      <c r="E33" s="100" t="s">
        <v>444</v>
      </c>
      <c r="F33" s="100" t="s">
        <v>444</v>
      </c>
      <c r="G33" s="100" t="s">
        <v>444</v>
      </c>
      <c r="H33" s="100" t="s">
        <v>444</v>
      </c>
      <c r="I33" s="100">
        <v>0.60744804728461343</v>
      </c>
      <c r="J33" s="100">
        <v>1.1249037912678015</v>
      </c>
      <c r="K33" s="100">
        <v>2.249807582535603</v>
      </c>
      <c r="L33" s="100">
        <v>2.3847960374877401E-2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109403.04414744637</v>
      </c>
      <c r="AL33" s="29" t="s">
        <v>411</v>
      </c>
    </row>
    <row r="34" spans="1:38" ht="26.25" customHeight="1" thickBot="1" x14ac:dyDescent="0.3">
      <c r="A34" s="40" t="s">
        <v>70</v>
      </c>
      <c r="B34" s="40" t="s">
        <v>93</v>
      </c>
      <c r="C34" s="41" t="s">
        <v>94</v>
      </c>
      <c r="D34" s="42"/>
      <c r="E34" s="100">
        <v>1.1098943015448723</v>
      </c>
      <c r="F34" s="100">
        <v>6.365413109100293E-2</v>
      </c>
      <c r="G34" s="100">
        <v>9.2321757323666391E-4</v>
      </c>
      <c r="H34" s="100">
        <v>2.4009554170774009E-4</v>
      </c>
      <c r="I34" s="100">
        <v>0.22389826190324305</v>
      </c>
      <c r="J34" s="100">
        <v>0.34475100687735383</v>
      </c>
      <c r="K34" s="100">
        <v>0.7986105452120581</v>
      </c>
      <c r="L34" s="100">
        <v>1.4248699072988587E-2</v>
      </c>
      <c r="M34" s="100">
        <v>0.33011338328037737</v>
      </c>
      <c r="N34" s="100">
        <v>0.137386226666667</v>
      </c>
      <c r="O34" s="100">
        <v>2.5510346163130947E-4</v>
      </c>
      <c r="P34" s="100">
        <v>2.4044E-4</v>
      </c>
      <c r="Q34" s="100">
        <v>3.2000000000000003E-4</v>
      </c>
      <c r="R34" s="100">
        <v>1.2754626674730167E-3</v>
      </c>
      <c r="S34" s="100">
        <v>3.1729967279800695</v>
      </c>
      <c r="T34" s="100">
        <v>1.7856431263938704E-3</v>
      </c>
      <c r="U34" s="100">
        <v>2.5510346163130947E-4</v>
      </c>
      <c r="V34" s="100">
        <v>2.5509286349460335E-2</v>
      </c>
      <c r="W34" s="100">
        <v>0.25509137000000004</v>
      </c>
      <c r="X34" s="100">
        <v>9.0696704855216311E-4</v>
      </c>
      <c r="Y34" s="100">
        <v>1.0069666874730169E-3</v>
      </c>
      <c r="Z34" s="100">
        <v>4.1552431000000002E-4</v>
      </c>
      <c r="AA34" s="100">
        <v>3.2709330000000004E-5</v>
      </c>
      <c r="AB34" s="100">
        <v>2.3621678460251797E-3</v>
      </c>
      <c r="AC34" s="100" t="s">
        <v>444</v>
      </c>
      <c r="AD34" s="100" t="s">
        <v>444</v>
      </c>
      <c r="AE34" s="101"/>
      <c r="AF34" s="100">
        <v>1062.8363610585766</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2.2521927883289035</v>
      </c>
      <c r="F35" s="100">
        <v>8.4751553471063251E-2</v>
      </c>
      <c r="G35" s="100">
        <v>8.9110198374729652E-2</v>
      </c>
      <c r="H35" s="100">
        <v>4.3932723781762631E-4</v>
      </c>
      <c r="I35" s="100">
        <v>5.9013717860784028E-2</v>
      </c>
      <c r="J35" s="100">
        <v>6.229225773978863E-2</v>
      </c>
      <c r="K35" s="100">
        <v>6.5570797633455136E-2</v>
      </c>
      <c r="L35" s="100">
        <v>2.1410239021679295E-2</v>
      </c>
      <c r="M35" s="100">
        <v>0.52102418550879559</v>
      </c>
      <c r="N35" s="100">
        <v>4.5897543816809704E-3</v>
      </c>
      <c r="O35" s="100">
        <v>4.7240028934597008E-4</v>
      </c>
      <c r="P35" s="100">
        <v>2.1874811642208104E-3</v>
      </c>
      <c r="Q35" s="100">
        <v>2.8318593729893199E-3</v>
      </c>
      <c r="R35" s="100" t="s">
        <v>443</v>
      </c>
      <c r="S35" s="100">
        <v>2.8318593729893204E-3</v>
      </c>
      <c r="T35" s="100">
        <v>4.3298526122697564E-2</v>
      </c>
      <c r="U35" s="100">
        <v>9.1795115968241886E-3</v>
      </c>
      <c r="V35" s="100">
        <v>2.2814530217616862E-2</v>
      </c>
      <c r="W35" s="100" t="s">
        <v>443</v>
      </c>
      <c r="X35" s="100">
        <v>1.4466132076585499E-3</v>
      </c>
      <c r="Y35" s="100">
        <v>1.44303159112699E-3</v>
      </c>
      <c r="Z35" s="100">
        <v>5.5122280713686014E-4</v>
      </c>
      <c r="AA35" s="100" t="s">
        <v>443</v>
      </c>
      <c r="AB35" s="100">
        <v>3.44086828159365E-3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4.0810309941562908</v>
      </c>
      <c r="F36" s="100">
        <v>0.13499871578242015</v>
      </c>
      <c r="G36" s="100">
        <v>4.1556636941742445E-3</v>
      </c>
      <c r="H36" s="100">
        <v>7.6980721368483508E-4</v>
      </c>
      <c r="I36" s="100">
        <v>9.9869879419314189E-2</v>
      </c>
      <c r="J36" s="100">
        <v>0.10678928580946069</v>
      </c>
      <c r="K36" s="100">
        <v>0.11112280694937879</v>
      </c>
      <c r="L36" s="100">
        <v>3.4832579086203477E-2</v>
      </c>
      <c r="M36" s="100">
        <v>0.62828641774071203</v>
      </c>
      <c r="N36" s="100">
        <v>1.1206692834052642E-2</v>
      </c>
      <c r="O36" s="100">
        <v>8.6209006105439877E-4</v>
      </c>
      <c r="P36" s="100">
        <v>3.0333637598632308E-3</v>
      </c>
      <c r="Q36" s="100">
        <v>4.0422076296761644E-3</v>
      </c>
      <c r="R36" s="100">
        <v>4.3103977732801627E-3</v>
      </c>
      <c r="S36" s="100">
        <v>6.369662719321266E-2</v>
      </c>
      <c r="T36" s="100">
        <v>8.6208030096950855E-2</v>
      </c>
      <c r="U36" s="100">
        <v>8.6208051494016252E-3</v>
      </c>
      <c r="V36" s="100">
        <v>0.10344960487985128</v>
      </c>
      <c r="W36" s="100">
        <v>4.8597436526641183E-2</v>
      </c>
      <c r="X36" s="100">
        <v>6.7107139228458998E-4</v>
      </c>
      <c r="Y36" s="100">
        <v>5.8730178388789994E-4</v>
      </c>
      <c r="Z36" s="100">
        <v>2.4590712139955996E-4</v>
      </c>
      <c r="AA36" s="100">
        <v>1.6007697335089999E-5</v>
      </c>
      <c r="AB36" s="100">
        <v>1.5214222045232132E-3</v>
      </c>
      <c r="AC36" s="100">
        <v>1.2998998947203284E-3</v>
      </c>
      <c r="AD36" s="100">
        <v>6.2421048759826357E-4</v>
      </c>
      <c r="AE36" s="101"/>
      <c r="AF36" s="100">
        <v>5580.5418811161408</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8.6776149999999996E-2</v>
      </c>
      <c r="F37" s="100">
        <v>8.0332426630000009E-2</v>
      </c>
      <c r="G37" s="100">
        <v>6.9880000000000002E-5</v>
      </c>
      <c r="H37" s="100" t="s">
        <v>443</v>
      </c>
      <c r="I37" s="100">
        <v>1.3650696000000001E-4</v>
      </c>
      <c r="J37" s="100">
        <v>1.3918695999999998E-4</v>
      </c>
      <c r="K37" s="100">
        <v>1.3918695999999998E-4</v>
      </c>
      <c r="L37" s="100">
        <v>7.5433872000000006E-6</v>
      </c>
      <c r="M37" s="100">
        <v>4.9851609999999998E-2</v>
      </c>
      <c r="N37" s="100">
        <v>1.0970959999999999E-6</v>
      </c>
      <c r="O37" s="100">
        <v>9.9516000000000003E-8</v>
      </c>
      <c r="P37" s="100">
        <v>5.6066399999999996E-5</v>
      </c>
      <c r="Q37" s="100">
        <v>1.830768E-5</v>
      </c>
      <c r="R37" s="100">
        <v>1.2193286399999998E-6</v>
      </c>
      <c r="S37" s="100">
        <v>2.3593286399999998E-7</v>
      </c>
      <c r="T37" s="100">
        <v>1.1998126399999998E-6</v>
      </c>
      <c r="U37" s="100">
        <v>6.0543167999999997E-6</v>
      </c>
      <c r="V37" s="100">
        <v>6.5357096E-5</v>
      </c>
      <c r="W37" s="100">
        <v>4.6480000000000002E-5</v>
      </c>
      <c r="X37" s="100">
        <v>6.4350000000000004E-8</v>
      </c>
      <c r="Y37" s="100">
        <v>2.5918999999999998E-7</v>
      </c>
      <c r="Z37" s="100">
        <v>9.8309999999999998E-8</v>
      </c>
      <c r="AA37" s="100">
        <v>9.6530000000000005E-8</v>
      </c>
      <c r="AB37" s="100">
        <v>5.1837999999999996E-7</v>
      </c>
      <c r="AC37" s="100" t="s">
        <v>444</v>
      </c>
      <c r="AD37" s="100" t="s">
        <v>444</v>
      </c>
      <c r="AE37" s="101"/>
      <c r="AF37" s="100" t="s">
        <v>444</v>
      </c>
      <c r="AG37" s="100" t="s">
        <v>444</v>
      </c>
      <c r="AH37" s="100">
        <v>1199.4899882389723</v>
      </c>
      <c r="AI37" s="100" t="s">
        <v>444</v>
      </c>
      <c r="AJ37" s="100" t="s">
        <v>444</v>
      </c>
      <c r="AK37" s="100" t="s">
        <v>444</v>
      </c>
      <c r="AL37" s="29" t="s">
        <v>49</v>
      </c>
    </row>
    <row r="38" spans="1:38" ht="26.25" customHeight="1" thickBot="1" x14ac:dyDescent="0.3">
      <c r="A38" s="40" t="s">
        <v>70</v>
      </c>
      <c r="B38" s="40" t="s">
        <v>101</v>
      </c>
      <c r="C38" s="41" t="s">
        <v>102</v>
      </c>
      <c r="D38" s="47"/>
      <c r="E38" s="100">
        <v>1.0169100027543692</v>
      </c>
      <c r="F38" s="100">
        <v>9.2452786047874269E-2</v>
      </c>
      <c r="G38" s="100">
        <v>9.5318386846204926E-4</v>
      </c>
      <c r="H38" s="100">
        <v>7.234452520626124E-4</v>
      </c>
      <c r="I38" s="100">
        <v>4.0772308994711681E-2</v>
      </c>
      <c r="J38" s="100">
        <v>5.0847527814277448E-2</v>
      </c>
      <c r="K38" s="100">
        <v>9.5305566275453613E-2</v>
      </c>
      <c r="L38" s="100">
        <v>2.7308587542571705E-2</v>
      </c>
      <c r="M38" s="100">
        <v>0.73151024120496566</v>
      </c>
      <c r="N38" s="100">
        <v>3.6460699993981616E-6</v>
      </c>
      <c r="O38" s="100">
        <v>1.2984568828793743E-3</v>
      </c>
      <c r="P38" s="100" t="s">
        <v>443</v>
      </c>
      <c r="Q38" s="100" t="s">
        <v>443</v>
      </c>
      <c r="R38" s="100">
        <v>5.3187679372665268E-3</v>
      </c>
      <c r="S38" s="100">
        <v>0.17555241668738272</v>
      </c>
      <c r="T38" s="100">
        <v>6.6792007593860971E-3</v>
      </c>
      <c r="U38" s="100">
        <v>8.8565435676961324E-4</v>
      </c>
      <c r="V38" s="100">
        <v>0.10580224434192548</v>
      </c>
      <c r="W38" s="100" t="s">
        <v>443</v>
      </c>
      <c r="X38" s="100">
        <v>2.6585127469414107E-3</v>
      </c>
      <c r="Y38" s="100">
        <v>4.2803206432630771E-3</v>
      </c>
      <c r="Z38" s="100" t="s">
        <v>443</v>
      </c>
      <c r="AA38" s="100" t="s">
        <v>443</v>
      </c>
      <c r="AB38" s="100">
        <v>6.9388334002044895E-3</v>
      </c>
      <c r="AC38" s="100" t="s">
        <v>444</v>
      </c>
      <c r="AD38" s="100" t="s">
        <v>444</v>
      </c>
      <c r="AE38" s="101"/>
      <c r="AF38" s="100">
        <v>3783.5426953367996</v>
      </c>
      <c r="AG38" s="100" t="s">
        <v>444</v>
      </c>
      <c r="AH38" s="100" t="s">
        <v>444</v>
      </c>
      <c r="AI38" s="100">
        <v>0.43696167619900261</v>
      </c>
      <c r="AJ38" s="100" t="s">
        <v>444</v>
      </c>
      <c r="AK38" s="100" t="s">
        <v>444</v>
      </c>
      <c r="AL38" s="29" t="s">
        <v>49</v>
      </c>
    </row>
    <row r="39" spans="1:38" ht="26.25" customHeight="1" thickBot="1" x14ac:dyDescent="0.3">
      <c r="A39" s="40" t="s">
        <v>103</v>
      </c>
      <c r="B39" s="40" t="s">
        <v>104</v>
      </c>
      <c r="C39" s="41" t="s">
        <v>388</v>
      </c>
      <c r="D39" s="42"/>
      <c r="E39" s="100">
        <v>3.5406002774401086</v>
      </c>
      <c r="F39" s="100">
        <v>0.86611745078196534</v>
      </c>
      <c r="G39" s="100">
        <v>0.20727765267681467</v>
      </c>
      <c r="H39" s="100">
        <v>4.1227804636088425E-2</v>
      </c>
      <c r="I39" s="100">
        <v>0.14675169551773748</v>
      </c>
      <c r="J39" s="100">
        <v>0.15193968457081344</v>
      </c>
      <c r="K39" s="100">
        <v>0.15410173752881345</v>
      </c>
      <c r="L39" s="100">
        <v>3.8779102566346535E-2</v>
      </c>
      <c r="M39" s="100">
        <v>2.9101450490346727</v>
      </c>
      <c r="N39" s="100">
        <v>7.567377197460734E-2</v>
      </c>
      <c r="O39" s="100">
        <v>1.3193729327729277E-2</v>
      </c>
      <c r="P39" s="100">
        <v>1.9416445962409826E-2</v>
      </c>
      <c r="Q39" s="100">
        <v>5.5553998576432305E-2</v>
      </c>
      <c r="R39" s="100">
        <v>7.8893671199107923E-2</v>
      </c>
      <c r="S39" s="100">
        <v>5.6064726547725922E-2</v>
      </c>
      <c r="T39" s="100">
        <v>0.2367082328969102</v>
      </c>
      <c r="U39" s="100">
        <v>4.1155372908811671E-3</v>
      </c>
      <c r="V39" s="100">
        <v>0.42589106209830863</v>
      </c>
      <c r="W39" s="100">
        <v>0.26011325899573967</v>
      </c>
      <c r="X39" s="100">
        <v>0.12486654533052602</v>
      </c>
      <c r="Y39" s="100">
        <v>0.14176028241980682</v>
      </c>
      <c r="Z39" s="100">
        <v>9.2342577061319597E-2</v>
      </c>
      <c r="AA39" s="100">
        <v>4.7277501625250316E-2</v>
      </c>
      <c r="AB39" s="100">
        <v>0.40624690643059547</v>
      </c>
      <c r="AC39" s="100">
        <v>5.5310179936875564E-2</v>
      </c>
      <c r="AD39" s="100">
        <v>4.9838881680113294E-2</v>
      </c>
      <c r="AE39" s="101"/>
      <c r="AF39" s="100">
        <v>16595.341188320323</v>
      </c>
      <c r="AG39" s="100">
        <v>8.7900000000000006E-2</v>
      </c>
      <c r="AH39" s="100">
        <v>75684.823609296465</v>
      </c>
      <c r="AI39" s="100">
        <v>3099.2719441369995</v>
      </c>
      <c r="AJ39" s="100">
        <v>2043.9010000000001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9.7211386482711077</v>
      </c>
      <c r="F41" s="100">
        <v>9.2366360849629388</v>
      </c>
      <c r="G41" s="100">
        <v>1.5084181333533744</v>
      </c>
      <c r="H41" s="100">
        <v>1.111347200905993</v>
      </c>
      <c r="I41" s="100">
        <v>9.628252502023134</v>
      </c>
      <c r="J41" s="100">
        <v>9.8546135432104549</v>
      </c>
      <c r="K41" s="100">
        <v>10.356621390477553</v>
      </c>
      <c r="L41" s="100">
        <v>1.1881340220157179</v>
      </c>
      <c r="M41" s="100">
        <v>66.374291545673046</v>
      </c>
      <c r="N41" s="100">
        <v>0.78092027478049353</v>
      </c>
      <c r="O41" s="100">
        <v>0.31552930910043386</v>
      </c>
      <c r="P41" s="100">
        <v>6.6244234879703698E-2</v>
      </c>
      <c r="Q41" s="100">
        <v>2.4172190021508493E-2</v>
      </c>
      <c r="R41" s="100">
        <v>0.58866452546376391</v>
      </c>
      <c r="S41" s="100">
        <v>0.18177626387509485</v>
      </c>
      <c r="T41" s="100">
        <v>6.1600023754243019E-2</v>
      </c>
      <c r="U41" s="100">
        <v>2.5828506215019954E-2</v>
      </c>
      <c r="V41" s="100">
        <v>12.658878352515902</v>
      </c>
      <c r="W41" s="100">
        <v>8.9725414528365572</v>
      </c>
      <c r="X41" s="100">
        <v>1.8525187035222241</v>
      </c>
      <c r="Y41" s="100">
        <v>1.9108124819374905</v>
      </c>
      <c r="Z41" s="100">
        <v>0.73379817405830694</v>
      </c>
      <c r="AA41" s="100">
        <v>1.0479785945854214</v>
      </c>
      <c r="AB41" s="100">
        <v>5.5451079535494436</v>
      </c>
      <c r="AC41" s="100">
        <v>0.12153263934078302</v>
      </c>
      <c r="AD41" s="100">
        <v>0.20477673280715708</v>
      </c>
      <c r="AE41" s="101"/>
      <c r="AF41" s="100">
        <v>107690.33056987129</v>
      </c>
      <c r="AG41" s="100">
        <v>1201.0523777313601</v>
      </c>
      <c r="AH41" s="100">
        <v>139616.73272892917</v>
      </c>
      <c r="AI41" s="100">
        <v>24158.113285225518</v>
      </c>
      <c r="AJ41" s="100" t="s">
        <v>444</v>
      </c>
      <c r="AK41" s="100" t="s">
        <v>444</v>
      </c>
      <c r="AL41" s="29" t="s">
        <v>49</v>
      </c>
    </row>
    <row r="42" spans="1:38" ht="26.25" customHeight="1" thickBot="1" x14ac:dyDescent="0.3">
      <c r="A42" s="40" t="s">
        <v>70</v>
      </c>
      <c r="B42" s="40" t="s">
        <v>107</v>
      </c>
      <c r="C42" s="41" t="s">
        <v>108</v>
      </c>
      <c r="D42" s="42"/>
      <c r="E42" s="100">
        <v>0.25637757605290062</v>
      </c>
      <c r="F42" s="100">
        <v>1.0111895249121883</v>
      </c>
      <c r="G42" s="100">
        <v>2.0557282032881516E-4</v>
      </c>
      <c r="H42" s="100">
        <v>2.5026129203497394E-4</v>
      </c>
      <c r="I42" s="100">
        <v>8.080673820836241E-3</v>
      </c>
      <c r="J42" s="100">
        <v>8.5790117522609611E-3</v>
      </c>
      <c r="K42" s="100">
        <v>9.1367038987258398E-3</v>
      </c>
      <c r="L42" s="100">
        <v>1.0176799215441002E-3</v>
      </c>
      <c r="M42" s="100">
        <v>17.047287615884727</v>
      </c>
      <c r="N42" s="100">
        <v>6.7815008630911239E-4</v>
      </c>
      <c r="O42" s="100">
        <v>2.860293827503603E-4</v>
      </c>
      <c r="P42" s="100" t="s">
        <v>443</v>
      </c>
      <c r="Q42" s="100" t="s">
        <v>443</v>
      </c>
      <c r="R42" s="100">
        <v>2.353679309724627E-3</v>
      </c>
      <c r="S42" s="100">
        <v>6.8161693420476663E-2</v>
      </c>
      <c r="T42" s="100">
        <v>2.0720833184324668E-3</v>
      </c>
      <c r="U42" s="100">
        <v>2.741693338302203E-4</v>
      </c>
      <c r="V42" s="100">
        <v>3.4940726496467026E-2</v>
      </c>
      <c r="W42" s="100" t="s">
        <v>443</v>
      </c>
      <c r="X42" s="100">
        <v>1.0186960672276951E-3</v>
      </c>
      <c r="Y42" s="100">
        <v>1.0338045710424656E-3</v>
      </c>
      <c r="Z42" s="100" t="s">
        <v>443</v>
      </c>
      <c r="AA42" s="100" t="s">
        <v>443</v>
      </c>
      <c r="AB42" s="100">
        <v>2.0525006382701608E-3</v>
      </c>
      <c r="AC42" s="100" t="s">
        <v>444</v>
      </c>
      <c r="AD42" s="100" t="s">
        <v>444</v>
      </c>
      <c r="AE42" s="101"/>
      <c r="AF42" s="100">
        <v>1200.134242904905</v>
      </c>
      <c r="AG42" s="100" t="s">
        <v>444</v>
      </c>
      <c r="AH42" s="100" t="s">
        <v>444</v>
      </c>
      <c r="AI42" s="100">
        <v>81.330970779020149</v>
      </c>
      <c r="AJ42" s="100" t="s">
        <v>444</v>
      </c>
      <c r="AK42" s="100" t="s">
        <v>444</v>
      </c>
      <c r="AL42" s="29" t="s">
        <v>49</v>
      </c>
    </row>
    <row r="43" spans="1:38" ht="26.25" customHeight="1" thickBot="1" x14ac:dyDescent="0.3">
      <c r="A43" s="40" t="s">
        <v>103</v>
      </c>
      <c r="B43" s="40" t="s">
        <v>109</v>
      </c>
      <c r="C43" s="41" t="s">
        <v>110</v>
      </c>
      <c r="D43" s="42"/>
      <c r="E43" s="100">
        <v>2.6014822489819998</v>
      </c>
      <c r="F43" s="100">
        <v>1.9750883649480002</v>
      </c>
      <c r="G43" s="100">
        <v>0.63175966126299987</v>
      </c>
      <c r="H43" s="100">
        <v>1.6992919794E-2</v>
      </c>
      <c r="I43" s="100">
        <v>0.20436275566800002</v>
      </c>
      <c r="J43" s="100">
        <v>0.222968069854</v>
      </c>
      <c r="K43" s="100">
        <v>0.23113684300500001</v>
      </c>
      <c r="L43" s="100">
        <v>1.8783190673100001E-2</v>
      </c>
      <c r="M43" s="100">
        <v>2.9546890349679997</v>
      </c>
      <c r="N43" s="100">
        <v>0.15497077248382002</v>
      </c>
      <c r="O43" s="100">
        <v>8.2141217300120001E-3</v>
      </c>
      <c r="P43" s="100">
        <v>7.8485759415100002E-3</v>
      </c>
      <c r="Q43" s="100">
        <v>5.1212284297229996E-3</v>
      </c>
      <c r="R43" s="100">
        <v>3.1087357613759997E-2</v>
      </c>
      <c r="S43" s="100">
        <v>2.5537412979225998E-2</v>
      </c>
      <c r="T43" s="100">
        <v>9.7675022290224983E-2</v>
      </c>
      <c r="U43" s="100">
        <v>5.6087948242929996E-3</v>
      </c>
      <c r="V43" s="100">
        <v>0.51614427270253993</v>
      </c>
      <c r="W43" s="100">
        <v>0.38575428806429995</v>
      </c>
      <c r="X43" s="100">
        <v>0.11234881470883051</v>
      </c>
      <c r="Y43" s="100">
        <v>0.14112515452949301</v>
      </c>
      <c r="Z43" s="100">
        <v>6.6033093781963398E-2</v>
      </c>
      <c r="AA43" s="100">
        <v>4.4249493236358302E-2</v>
      </c>
      <c r="AB43" s="100">
        <v>0.36375655622108294</v>
      </c>
      <c r="AC43" s="100">
        <v>2.7400385129E-3</v>
      </c>
      <c r="AD43" s="100">
        <v>0.11697796771909</v>
      </c>
      <c r="AE43" s="101"/>
      <c r="AF43" s="100">
        <v>5621.6829916629995</v>
      </c>
      <c r="AG43" s="100">
        <v>688.04931027200007</v>
      </c>
      <c r="AH43" s="100">
        <v>18444.937336442003</v>
      </c>
      <c r="AI43" s="100">
        <v>3115.6925422510003</v>
      </c>
      <c r="AJ43" s="100" t="s">
        <v>444</v>
      </c>
      <c r="AK43" s="100" t="s">
        <v>444</v>
      </c>
      <c r="AL43" s="29" t="s">
        <v>49</v>
      </c>
    </row>
    <row r="44" spans="1:38" ht="26.25" customHeight="1" thickBot="1" x14ac:dyDescent="0.3">
      <c r="A44" s="40" t="s">
        <v>70</v>
      </c>
      <c r="B44" s="40" t="s">
        <v>111</v>
      </c>
      <c r="C44" s="41" t="s">
        <v>112</v>
      </c>
      <c r="D44" s="42"/>
      <c r="E44" s="100">
        <v>4.1886786316625013</v>
      </c>
      <c r="F44" s="100">
        <v>2.1110949628240236</v>
      </c>
      <c r="G44" s="100">
        <v>9.3083765705975225E-3</v>
      </c>
      <c r="H44" s="100">
        <v>1.3189359706666857E-3</v>
      </c>
      <c r="I44" s="100">
        <v>0.23581920251438415</v>
      </c>
      <c r="J44" s="100">
        <v>0.25290395594476534</v>
      </c>
      <c r="K44" s="100">
        <v>0.42563051183999556</v>
      </c>
      <c r="L44" s="100">
        <v>0.11163977450013143</v>
      </c>
      <c r="M44" s="100">
        <v>6.2202882934317056</v>
      </c>
      <c r="N44" s="100">
        <v>1.4422415028853728E-2</v>
      </c>
      <c r="O44" s="100">
        <v>4.1820795813472074E-3</v>
      </c>
      <c r="P44" s="100">
        <v>4.1948000000000002E-4</v>
      </c>
      <c r="Q44" s="100">
        <v>6.32717E-3</v>
      </c>
      <c r="R44" s="100">
        <v>1.3140889051300815E-2</v>
      </c>
      <c r="S44" s="100">
        <v>0.55669193349447399</v>
      </c>
      <c r="T44" s="100">
        <v>1.6532574877292153E-2</v>
      </c>
      <c r="U44" s="100">
        <v>1.6958428830715685E-3</v>
      </c>
      <c r="V44" s="100">
        <v>0.32248773113072449</v>
      </c>
      <c r="W44" s="100">
        <v>4.12489E-3</v>
      </c>
      <c r="X44" s="100">
        <v>5.1783649250463819E-3</v>
      </c>
      <c r="Y44" s="100">
        <v>8.4005487938483697E-3</v>
      </c>
      <c r="Z44" s="100">
        <v>4.7099999999999997E-9</v>
      </c>
      <c r="AA44" s="100">
        <v>6.8599999999999999E-9</v>
      </c>
      <c r="AB44" s="100">
        <v>1.3578925298894751E-2</v>
      </c>
      <c r="AC44" s="100" t="s">
        <v>444</v>
      </c>
      <c r="AD44" s="100" t="s">
        <v>444</v>
      </c>
      <c r="AE44" s="101"/>
      <c r="AF44" s="100">
        <v>7249.3224993121785</v>
      </c>
      <c r="AG44" s="100" t="s">
        <v>444</v>
      </c>
      <c r="AH44" s="100" t="s">
        <v>444</v>
      </c>
      <c r="AI44" s="100">
        <v>23.389955758599118</v>
      </c>
      <c r="AJ44" s="100" t="s">
        <v>444</v>
      </c>
      <c r="AK44" s="100" t="s">
        <v>444</v>
      </c>
      <c r="AL44" s="29" t="s">
        <v>49</v>
      </c>
    </row>
    <row r="45" spans="1:38" ht="26.25" customHeight="1" thickBot="1" x14ac:dyDescent="0.3">
      <c r="A45" s="40" t="s">
        <v>70</v>
      </c>
      <c r="B45" s="40" t="s">
        <v>113</v>
      </c>
      <c r="C45" s="41" t="s">
        <v>114</v>
      </c>
      <c r="D45" s="42"/>
      <c r="E45" s="100">
        <v>0.1007276314</v>
      </c>
      <c r="F45" s="100">
        <v>3.736458709E-3</v>
      </c>
      <c r="G45" s="100">
        <v>3.9736275710000003E-3</v>
      </c>
      <c r="H45" s="100">
        <v>1.9868138000000001E-5</v>
      </c>
      <c r="I45" s="100">
        <v>2.5753788500000002E-3</v>
      </c>
      <c r="J45" s="100">
        <v>2.7184554530000002E-3</v>
      </c>
      <c r="K45" s="100">
        <v>2.8615320560000002E-3</v>
      </c>
      <c r="L45" s="100">
        <v>9.0138259756091595E-4</v>
      </c>
      <c r="M45" s="100">
        <v>2.2928277489999999E-2</v>
      </c>
      <c r="N45" s="100">
        <v>1.98681E-4</v>
      </c>
      <c r="O45" s="100">
        <v>1.98681E-5</v>
      </c>
      <c r="P45" s="100">
        <v>9.9340700000000002E-5</v>
      </c>
      <c r="Q45" s="100">
        <v>9.9340700000000002E-5</v>
      </c>
      <c r="R45" s="100" t="s">
        <v>443</v>
      </c>
      <c r="S45" s="100">
        <v>9.9340700000000002E-5</v>
      </c>
      <c r="T45" s="100">
        <v>1.3907700000000001E-4</v>
      </c>
      <c r="U45" s="100">
        <v>3.9736300000000002E-4</v>
      </c>
      <c r="V45" s="100">
        <v>9.9340699999999997E-4</v>
      </c>
      <c r="W45" s="100" t="s">
        <v>443</v>
      </c>
      <c r="X45" s="100">
        <v>6.5777200000000004E-5</v>
      </c>
      <c r="Y45" s="100">
        <v>6.5777200000000004E-5</v>
      </c>
      <c r="Z45" s="100">
        <v>2.5026499999999998E-5</v>
      </c>
      <c r="AA45" s="100" t="s">
        <v>443</v>
      </c>
      <c r="AB45" s="100">
        <v>1.5658100000000001E-4</v>
      </c>
      <c r="AC45" s="100" t="s">
        <v>444</v>
      </c>
      <c r="AD45" s="100" t="s">
        <v>444</v>
      </c>
      <c r="AE45" s="101"/>
      <c r="AF45" s="100">
        <v>1218.8176297511066</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0.499238976290034</v>
      </c>
      <c r="F47" s="100">
        <v>9.9967185649977169E-2</v>
      </c>
      <c r="G47" s="100">
        <v>1.1427613016978014E-2</v>
      </c>
      <c r="H47" s="100">
        <v>7.0382820403184243E-6</v>
      </c>
      <c r="I47" s="100">
        <v>5.7033667990720512E-3</v>
      </c>
      <c r="J47" s="100">
        <v>5.8552923025050841E-3</v>
      </c>
      <c r="K47" s="100">
        <v>6.7750015176219541E-3</v>
      </c>
      <c r="L47" s="100">
        <v>3.8725112779586105E-3</v>
      </c>
      <c r="M47" s="100">
        <v>3.1820143885609049</v>
      </c>
      <c r="N47" s="100">
        <v>2.8247276702976E-6</v>
      </c>
      <c r="O47" s="100">
        <v>1.3348591952858282E-5</v>
      </c>
      <c r="P47" s="100" t="s">
        <v>443</v>
      </c>
      <c r="Q47" s="100" t="s">
        <v>443</v>
      </c>
      <c r="R47" s="100">
        <v>9.1081919685133677E-5</v>
      </c>
      <c r="S47" s="100">
        <v>2.7493380865589419E-3</v>
      </c>
      <c r="T47" s="100">
        <v>6.596968586286717E-5</v>
      </c>
      <c r="U47" s="100">
        <v>7.2662670454529568E-6</v>
      </c>
      <c r="V47" s="100">
        <v>1.2777429218136017E-3</v>
      </c>
      <c r="W47" s="100" t="s">
        <v>443</v>
      </c>
      <c r="X47" s="100">
        <v>1.961630179155546E-5</v>
      </c>
      <c r="Y47" s="100">
        <v>2.6150049004758549E-5</v>
      </c>
      <c r="Z47" s="100" t="s">
        <v>443</v>
      </c>
      <c r="AA47" s="100" t="s">
        <v>443</v>
      </c>
      <c r="AB47" s="100">
        <v>4.5766350796314016E-5</v>
      </c>
      <c r="AC47" s="100" t="s">
        <v>444</v>
      </c>
      <c r="AD47" s="100" t="s">
        <v>444</v>
      </c>
      <c r="AE47" s="101"/>
      <c r="AF47" s="100">
        <v>1442.4526929130866</v>
      </c>
      <c r="AG47" s="100" t="s">
        <v>444</v>
      </c>
      <c r="AH47" s="100" t="s">
        <v>444</v>
      </c>
      <c r="AI47" s="100">
        <v>4.9953152968000005E-4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1180.5429999999999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1428.410556</v>
      </c>
      <c r="AL51" s="97" t="s">
        <v>431</v>
      </c>
    </row>
    <row r="52" spans="1:38" ht="26.25" customHeight="1" thickBot="1" x14ac:dyDescent="0.3">
      <c r="A52" s="40" t="s">
        <v>119</v>
      </c>
      <c r="B52" s="44" t="s">
        <v>129</v>
      </c>
      <c r="C52" s="46" t="s">
        <v>390</v>
      </c>
      <c r="D52" s="43"/>
      <c r="E52" s="100" t="s">
        <v>443</v>
      </c>
      <c r="F52" s="100">
        <v>2.343915102</v>
      </c>
      <c r="G52" s="100">
        <v>3.63E-3</v>
      </c>
      <c r="H52" s="100" t="s">
        <v>444</v>
      </c>
      <c r="I52" s="100">
        <v>0.11594386500000001</v>
      </c>
      <c r="J52" s="100">
        <v>0.13546753</v>
      </c>
      <c r="K52" s="100">
        <v>0.1461607</v>
      </c>
      <c r="L52" s="100">
        <v>3.594259815E-4</v>
      </c>
      <c r="M52" s="100" t="s">
        <v>443</v>
      </c>
      <c r="N52" s="100">
        <v>0.16331564768372001</v>
      </c>
      <c r="O52" s="100">
        <v>4.0774392732350999E-2</v>
      </c>
      <c r="P52" s="100">
        <v>2.8321542670666E-2</v>
      </c>
      <c r="Q52" s="100">
        <v>1.4038179628953E-2</v>
      </c>
      <c r="R52" s="100">
        <v>6.6915902124319998E-2</v>
      </c>
      <c r="S52" s="100">
        <v>5.5462257074002999E-2</v>
      </c>
      <c r="T52" s="100">
        <v>0.33734819152191997</v>
      </c>
      <c r="U52" s="100">
        <v>1.0262865117578001E-2</v>
      </c>
      <c r="V52" s="100">
        <v>0.66665462573503109</v>
      </c>
      <c r="W52" s="100">
        <v>5.1591354999999998E-2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0.88824264258304231</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1.6284414333648551</v>
      </c>
      <c r="AL53" s="29" t="s">
        <v>133</v>
      </c>
    </row>
    <row r="54" spans="1:38" ht="37.5" customHeight="1" thickBot="1" x14ac:dyDescent="0.3">
      <c r="A54" s="40" t="s">
        <v>119</v>
      </c>
      <c r="B54" s="44" t="s">
        <v>134</v>
      </c>
      <c r="C54" s="46" t="s">
        <v>135</v>
      </c>
      <c r="D54" s="43"/>
      <c r="E54" s="100" t="s">
        <v>444</v>
      </c>
      <c r="F54" s="100">
        <v>3.0258834484326407</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589887.61673795618</v>
      </c>
      <c r="AL54" s="29" t="s">
        <v>441</v>
      </c>
    </row>
    <row r="55" spans="1:38" ht="26.25" customHeight="1" thickBot="1" x14ac:dyDescent="0.3">
      <c r="A55" s="40" t="s">
        <v>119</v>
      </c>
      <c r="B55" s="44" t="s">
        <v>136</v>
      </c>
      <c r="C55" s="46" t="s">
        <v>137</v>
      </c>
      <c r="D55" s="43"/>
      <c r="E55" s="100">
        <v>5.1080999999999994E-2</v>
      </c>
      <c r="F55" s="100">
        <v>0.15480106764349405</v>
      </c>
      <c r="G55" s="100">
        <v>1.5270619999999999</v>
      </c>
      <c r="H55" s="100" t="s">
        <v>443</v>
      </c>
      <c r="I55" s="100">
        <v>9.7940000000000006E-3</v>
      </c>
      <c r="J55" s="100">
        <v>9.7940000000000006E-3</v>
      </c>
      <c r="K55" s="100">
        <v>9.7940000000000006E-3</v>
      </c>
      <c r="L55" s="100">
        <v>7.8352000000000005E-3</v>
      </c>
      <c r="M55" s="100">
        <v>0.243732</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610</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5.4680415599999996</v>
      </c>
      <c r="F57" s="100">
        <v>0.18199319999999999</v>
      </c>
      <c r="G57" s="100">
        <v>2.2695333300000002</v>
      </c>
      <c r="H57" s="100">
        <v>0.33363500000000001</v>
      </c>
      <c r="I57" s="100">
        <v>1.304641E-2</v>
      </c>
      <c r="J57" s="100">
        <v>3.9359569999999997E-2</v>
      </c>
      <c r="K57" s="100">
        <v>0.10177013</v>
      </c>
      <c r="L57" s="100">
        <v>3.9875000000000002E-4</v>
      </c>
      <c r="M57" s="100">
        <v>6.3164895999999997</v>
      </c>
      <c r="N57" s="100">
        <v>0.11274482999999999</v>
      </c>
      <c r="O57" s="100">
        <v>8.1574400000000002E-3</v>
      </c>
      <c r="P57" s="100">
        <v>0.12154564999999999</v>
      </c>
      <c r="Q57" s="100">
        <v>2.2741599999999997E-2</v>
      </c>
      <c r="R57" s="100">
        <v>7.8929620000000006E-2</v>
      </c>
      <c r="S57" s="100">
        <v>3.4665970000000004E-2</v>
      </c>
      <c r="T57" s="100">
        <v>8.7233130000000006E-2</v>
      </c>
      <c r="U57" s="100">
        <v>0.70096392000000007</v>
      </c>
      <c r="V57" s="100">
        <v>0.37551076</v>
      </c>
      <c r="W57" s="100">
        <v>0.10364185999999999</v>
      </c>
      <c r="X57" s="100">
        <v>1.0465081000000001E-4</v>
      </c>
      <c r="Y57" s="100">
        <v>1.5303512E-4</v>
      </c>
      <c r="Z57" s="100">
        <v>9.2683189999999993E-5</v>
      </c>
      <c r="AA57" s="100">
        <v>1.1925419999999999E-4</v>
      </c>
      <c r="AB57" s="100">
        <v>4.6956013999999998E-4</v>
      </c>
      <c r="AC57" s="100">
        <v>29.320979999999999</v>
      </c>
      <c r="AD57" s="100">
        <v>0.91569</v>
      </c>
      <c r="AE57" s="101"/>
      <c r="AF57" s="100" t="s">
        <v>444</v>
      </c>
      <c r="AG57" s="100" t="s">
        <v>444</v>
      </c>
      <c r="AH57" s="100" t="s">
        <v>444</v>
      </c>
      <c r="AI57" s="100" t="s">
        <v>444</v>
      </c>
      <c r="AJ57" s="100" t="s">
        <v>444</v>
      </c>
      <c r="AK57" s="100">
        <v>4237.72372</v>
      </c>
      <c r="AL57" s="29" t="s">
        <v>143</v>
      </c>
    </row>
    <row r="58" spans="1:38" ht="26.25" customHeight="1" thickBot="1" x14ac:dyDescent="0.3">
      <c r="A58" s="40" t="s">
        <v>53</v>
      </c>
      <c r="B58" s="40" t="s">
        <v>144</v>
      </c>
      <c r="C58" s="41" t="s">
        <v>145</v>
      </c>
      <c r="D58" s="42"/>
      <c r="E58" s="100">
        <v>2.5874372400000003</v>
      </c>
      <c r="F58" s="100">
        <v>1.8257079999999998E-2</v>
      </c>
      <c r="G58" s="100">
        <v>0.27271177000000002</v>
      </c>
      <c r="H58" s="100">
        <v>1.0306699999999999E-2</v>
      </c>
      <c r="I58" s="100">
        <v>2.5141179999999999E-2</v>
      </c>
      <c r="J58" s="100">
        <v>4.3839419999999997E-2</v>
      </c>
      <c r="K58" s="100">
        <v>5.7054529999999999E-2</v>
      </c>
      <c r="L58" s="100">
        <v>1.1784999999999999E-4</v>
      </c>
      <c r="M58" s="100">
        <v>1.25875852</v>
      </c>
      <c r="N58" s="100">
        <v>0.26761519</v>
      </c>
      <c r="O58" s="100">
        <v>3.15942E-3</v>
      </c>
      <c r="P58" s="100">
        <v>3.584627E-2</v>
      </c>
      <c r="Q58" s="100">
        <v>5.6687999999999999E-3</v>
      </c>
      <c r="R58" s="100">
        <v>0.11260845</v>
      </c>
      <c r="S58" s="100">
        <v>4.7718499999999997E-2</v>
      </c>
      <c r="T58" s="100">
        <v>8.0883349999999993E-2</v>
      </c>
      <c r="U58" s="100">
        <v>2.4325330000000003E-2</v>
      </c>
      <c r="V58" s="100">
        <v>0.39677747000000002</v>
      </c>
      <c r="W58" s="100">
        <v>0.16259695999999998</v>
      </c>
      <c r="X58" s="100">
        <v>6.8162116200000001E-3</v>
      </c>
      <c r="Y58" s="100">
        <v>5.0977247999999995E-4</v>
      </c>
      <c r="Z58" s="100">
        <v>5.3095939999999997E-5</v>
      </c>
      <c r="AA58" s="100">
        <v>8.8606810000000001E-5</v>
      </c>
      <c r="AB58" s="100">
        <v>7.4676868400000004E-3</v>
      </c>
      <c r="AC58" s="100" t="s">
        <v>444</v>
      </c>
      <c r="AD58" s="100">
        <v>7.6300000000000007E-2</v>
      </c>
      <c r="AE58" s="101"/>
      <c r="AF58" s="100" t="s">
        <v>444</v>
      </c>
      <c r="AG58" s="100" t="s">
        <v>444</v>
      </c>
      <c r="AH58" s="100" t="s">
        <v>444</v>
      </c>
      <c r="AI58" s="100" t="s">
        <v>444</v>
      </c>
      <c r="AJ58" s="100" t="s">
        <v>444</v>
      </c>
      <c r="AK58" s="100">
        <v>1997.1869999999999</v>
      </c>
      <c r="AL58" s="29" t="s">
        <v>146</v>
      </c>
    </row>
    <row r="59" spans="1:38" ht="26.25" customHeight="1" thickBot="1" x14ac:dyDescent="0.3">
      <c r="A59" s="40" t="s">
        <v>53</v>
      </c>
      <c r="B59" s="48" t="s">
        <v>147</v>
      </c>
      <c r="C59" s="41" t="s">
        <v>400</v>
      </c>
      <c r="D59" s="42"/>
      <c r="E59" s="100">
        <v>3.2306056299999999</v>
      </c>
      <c r="F59" s="100">
        <v>0.37665167999999999</v>
      </c>
      <c r="G59" s="100">
        <v>1.4243312700000001</v>
      </c>
      <c r="H59" s="100">
        <v>8.8847929999999992E-2</v>
      </c>
      <c r="I59" s="100">
        <v>0.13459597292183134</v>
      </c>
      <c r="J59" s="100">
        <v>0.16831043870036858</v>
      </c>
      <c r="K59" s="100">
        <v>0.19123576973162959</v>
      </c>
      <c r="L59" s="100">
        <v>2.0311644641811282E-3</v>
      </c>
      <c r="M59" s="100">
        <v>9.8328200000000004E-2</v>
      </c>
      <c r="N59" s="100">
        <v>0.29010716000000003</v>
      </c>
      <c r="O59" s="100">
        <v>5.749108E-2</v>
      </c>
      <c r="P59" s="100">
        <v>5.1043819999999993E-3</v>
      </c>
      <c r="Q59" s="100">
        <v>2.6657850000000004E-2</v>
      </c>
      <c r="R59" s="100">
        <v>8.8399370000000005E-2</v>
      </c>
      <c r="S59" s="100">
        <v>1.0770190000000001E-2</v>
      </c>
      <c r="T59" s="100">
        <v>1.6676632E-2</v>
      </c>
      <c r="U59" s="100">
        <v>1.1042059100000001</v>
      </c>
      <c r="V59" s="100">
        <v>0.14295858</v>
      </c>
      <c r="W59" s="100">
        <v>6.5049879999999997E-3</v>
      </c>
      <c r="X59" s="100">
        <v>3.1192164700000005E-3</v>
      </c>
      <c r="Y59" s="100">
        <v>4.5783246999999997E-3</v>
      </c>
      <c r="Z59" s="100">
        <v>4.5783246999999997E-3</v>
      </c>
      <c r="AA59" s="100">
        <v>4.5783246999999997E-3</v>
      </c>
      <c r="AB59" s="100">
        <v>1.685419057E-2</v>
      </c>
      <c r="AC59" s="100" t="s">
        <v>444</v>
      </c>
      <c r="AD59" s="100">
        <v>5.3599999999999995E-2</v>
      </c>
      <c r="AE59" s="101"/>
      <c r="AF59" s="100" t="s">
        <v>444</v>
      </c>
      <c r="AG59" s="100" t="s">
        <v>444</v>
      </c>
      <c r="AH59" s="100" t="s">
        <v>444</v>
      </c>
      <c r="AI59" s="100" t="s">
        <v>444</v>
      </c>
      <c r="AJ59" s="100" t="s">
        <v>444</v>
      </c>
      <c r="AK59" s="100">
        <v>1593.7305040000001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v>0.70282120999999997</v>
      </c>
      <c r="J60" s="100">
        <v>2.3210579</v>
      </c>
      <c r="K60" s="100">
        <v>4.5596547000000003</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0.10539351729859439</v>
      </c>
      <c r="J61" s="100">
        <v>1.0539351629859439</v>
      </c>
      <c r="K61" s="100">
        <v>3.4904463321360666</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2367200.3141308711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0.22636800000000001</v>
      </c>
      <c r="F63" s="100">
        <v>0.45728237999999999</v>
      </c>
      <c r="G63" s="100">
        <v>2.7648010000000003</v>
      </c>
      <c r="H63" s="100" t="s">
        <v>443</v>
      </c>
      <c r="I63" s="100">
        <v>0.43723737896669468</v>
      </c>
      <c r="J63" s="100">
        <v>0.45482010281723734</v>
      </c>
      <c r="K63" s="100">
        <v>0.59388071226165673</v>
      </c>
      <c r="L63" s="100">
        <v>1.2242646611067447E-3</v>
      </c>
      <c r="M63" s="100">
        <v>1.4027699999999999</v>
      </c>
      <c r="N63" s="100">
        <v>1.6632000000000001E-2</v>
      </c>
      <c r="O63" s="100">
        <v>5.5440000000000003E-3</v>
      </c>
      <c r="P63" s="100">
        <v>1.1088E-4</v>
      </c>
      <c r="Q63" s="100">
        <v>1.4783999999999999E-3</v>
      </c>
      <c r="R63" s="100">
        <v>1.848E-3</v>
      </c>
      <c r="S63" s="100" t="s">
        <v>443</v>
      </c>
      <c r="T63" s="100">
        <v>1.1088E-4</v>
      </c>
      <c r="U63" s="100">
        <v>7.392E-2</v>
      </c>
      <c r="V63" s="100" t="s">
        <v>443</v>
      </c>
      <c r="W63" s="100">
        <v>4.605414E-2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0.37321606400000001</v>
      </c>
      <c r="F64" s="100" t="s">
        <v>445</v>
      </c>
      <c r="G64" s="100" t="s">
        <v>443</v>
      </c>
      <c r="H64" s="100">
        <v>0.24199999999999999</v>
      </c>
      <c r="I64" s="100" t="s">
        <v>445</v>
      </c>
      <c r="J64" s="100" t="s">
        <v>445</v>
      </c>
      <c r="K64" s="100" t="s">
        <v>445</v>
      </c>
      <c r="L64" s="100" t="s">
        <v>445</v>
      </c>
      <c r="M64" s="100">
        <v>0.17771595800000001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1117.0320000000002</v>
      </c>
      <c r="AL64" s="29" t="s">
        <v>158</v>
      </c>
    </row>
    <row r="65" spans="1:38" ht="26.25" customHeight="1" thickBot="1" x14ac:dyDescent="0.3">
      <c r="A65" s="40" t="s">
        <v>53</v>
      </c>
      <c r="B65" s="44" t="s">
        <v>159</v>
      </c>
      <c r="C65" s="41" t="s">
        <v>160</v>
      </c>
      <c r="D65" s="42"/>
      <c r="E65" s="100">
        <v>0.55680249999999998</v>
      </c>
      <c r="F65" s="100" t="s">
        <v>444</v>
      </c>
      <c r="G65" s="100" t="s">
        <v>443</v>
      </c>
      <c r="H65" s="100">
        <v>0.11700000000000001</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2135.1129999999998</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1.1206000000000001E-2</v>
      </c>
      <c r="F68" s="100" t="s">
        <v>444</v>
      </c>
      <c r="G68" s="100">
        <v>6.3761999999999999E-2</v>
      </c>
      <c r="H68" s="100" t="s">
        <v>444</v>
      </c>
      <c r="I68" s="100" t="s">
        <v>445</v>
      </c>
      <c r="J68" s="100" t="s">
        <v>445</v>
      </c>
      <c r="K68" s="100" t="s">
        <v>445</v>
      </c>
      <c r="L68" s="100" t="s">
        <v>445</v>
      </c>
      <c r="M68" s="100">
        <v>4.9532E-2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94.512</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4.9489061550000013</v>
      </c>
      <c r="F70" s="100">
        <v>8.4856495694375003</v>
      </c>
      <c r="G70" s="100">
        <v>2.7911214350000004</v>
      </c>
      <c r="H70" s="100">
        <v>0.92611012500000001</v>
      </c>
      <c r="I70" s="100">
        <v>0.27216066053999999</v>
      </c>
      <c r="J70" s="100">
        <v>0.46234335379500002</v>
      </c>
      <c r="K70" s="100">
        <v>0.59389206643000003</v>
      </c>
      <c r="L70" s="100">
        <v>4.7227727511999997E-5</v>
      </c>
      <c r="M70" s="100">
        <v>1.1030142840000001</v>
      </c>
      <c r="N70" s="100">
        <v>6.3085099999999991E-2</v>
      </c>
      <c r="O70" s="100">
        <v>2.4860000000000004E-3</v>
      </c>
      <c r="P70" s="100">
        <v>0.14684540000000001</v>
      </c>
      <c r="Q70" s="100">
        <v>4.9852999999999996E-4</v>
      </c>
      <c r="R70" s="100">
        <v>5.96321E-2</v>
      </c>
      <c r="S70" s="100">
        <v>1.828515E-2</v>
      </c>
      <c r="T70" s="100">
        <v>2.5410120000000001E-2</v>
      </c>
      <c r="U70" s="100" t="s">
        <v>443</v>
      </c>
      <c r="V70" s="100">
        <v>0.90280700000000003</v>
      </c>
      <c r="W70" s="100">
        <v>0.117883038</v>
      </c>
      <c r="X70" s="100">
        <v>9.9299999999999996E-4</v>
      </c>
      <c r="Y70" s="100">
        <v>2.9999999999999997E-4</v>
      </c>
      <c r="Z70" s="100">
        <v>1E-4</v>
      </c>
      <c r="AA70" s="100">
        <v>2.0000000000000002E-5</v>
      </c>
      <c r="AB70" s="100">
        <v>1.413E-3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4.2102024900000004</v>
      </c>
      <c r="F72" s="100">
        <v>0.37906610218311398</v>
      </c>
      <c r="G72" s="100">
        <v>5.2101338000000004</v>
      </c>
      <c r="H72" s="100">
        <v>1.37179E-2</v>
      </c>
      <c r="I72" s="100">
        <v>0.62328465684161427</v>
      </c>
      <c r="J72" s="100">
        <v>0.84291155143603358</v>
      </c>
      <c r="K72" s="100">
        <v>0.98794215500000004</v>
      </c>
      <c r="L72" s="100">
        <v>3.0194755006841614E-2</v>
      </c>
      <c r="M72" s="100">
        <v>95.314258319999993</v>
      </c>
      <c r="N72" s="100">
        <v>14.967343954164537</v>
      </c>
      <c r="O72" s="100">
        <v>0.24851621100000001</v>
      </c>
      <c r="P72" s="100">
        <v>6.9513685999999991E-2</v>
      </c>
      <c r="Q72" s="100">
        <v>4.5585297108289999E-2</v>
      </c>
      <c r="R72" s="100">
        <v>1.37214255</v>
      </c>
      <c r="S72" s="100">
        <v>1.326089228353625</v>
      </c>
      <c r="T72" s="100">
        <v>0.51650517000000007</v>
      </c>
      <c r="U72" s="100">
        <v>4.0149607999999996E-2</v>
      </c>
      <c r="V72" s="100">
        <v>3.4546909100000001</v>
      </c>
      <c r="W72" s="100">
        <v>6.9549605899999998</v>
      </c>
      <c r="X72" s="100">
        <v>4.5571037800000002E-3</v>
      </c>
      <c r="Y72" s="100">
        <v>1.363392976E-2</v>
      </c>
      <c r="Z72" s="100">
        <v>4.02863284E-3</v>
      </c>
      <c r="AA72" s="100">
        <v>5.02598438E-3</v>
      </c>
      <c r="AB72" s="100">
        <v>2.7245650750000003E-2</v>
      </c>
      <c r="AC72" s="100">
        <v>1.3327548035999999</v>
      </c>
      <c r="AD72" s="100">
        <v>1.2355400000000001</v>
      </c>
      <c r="AE72" s="101"/>
      <c r="AF72" s="100" t="s">
        <v>444</v>
      </c>
      <c r="AG72" s="100" t="s">
        <v>444</v>
      </c>
      <c r="AH72" s="100" t="s">
        <v>444</v>
      </c>
      <c r="AI72" s="100" t="s">
        <v>444</v>
      </c>
      <c r="AJ72" s="100" t="s">
        <v>444</v>
      </c>
      <c r="AK72" s="100">
        <v>8043.5540000000001</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1.5041219999999999E-6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0.451598787</v>
      </c>
      <c r="F80" s="100">
        <v>0.29082234400000001</v>
      </c>
      <c r="G80" s="100">
        <v>2.2949534279999999</v>
      </c>
      <c r="H80" s="100" t="s">
        <v>443</v>
      </c>
      <c r="I80" s="100">
        <v>2.544117589293049E-2</v>
      </c>
      <c r="J80" s="100">
        <v>3.5380920460005107E-2</v>
      </c>
      <c r="K80" s="100">
        <v>4.1080111500000002E-2</v>
      </c>
      <c r="L80" s="100">
        <v>2.2758680570649998E-5</v>
      </c>
      <c r="M80" s="100">
        <v>0.12425029999999999</v>
      </c>
      <c r="N80" s="100">
        <v>2.0140802557000002</v>
      </c>
      <c r="O80" s="100">
        <v>5.8409337499999998E-2</v>
      </c>
      <c r="P80" s="100">
        <v>6.2252415228500002E-2</v>
      </c>
      <c r="Q80" s="100">
        <v>0.19084515699999999</v>
      </c>
      <c r="R80" s="100">
        <v>3.82099797E-2</v>
      </c>
      <c r="S80" s="100">
        <v>0.62132670550000002</v>
      </c>
      <c r="T80" s="100">
        <v>0.12647409999999998</v>
      </c>
      <c r="U80" s="100">
        <v>1.0500000000000001E-2</v>
      </c>
      <c r="V80" s="100">
        <v>12.389609550000001</v>
      </c>
      <c r="W80" s="100">
        <v>0.5724844</v>
      </c>
      <c r="X80" s="100">
        <v>4.3025000000000002E-4</v>
      </c>
      <c r="Y80" s="100">
        <v>4.3025000000000002E-4</v>
      </c>
      <c r="Z80" s="100">
        <v>4.3025000000000002E-4</v>
      </c>
      <c r="AA80" s="100">
        <v>4.3025000000000002E-4</v>
      </c>
      <c r="AB80" s="100">
        <v>1.7210000000000001E-3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3.288601526441177E-3</v>
      </c>
      <c r="J81" s="100">
        <v>1.6983435495791666E-2</v>
      </c>
      <c r="K81" s="100">
        <v>5.4892335877401957E-2</v>
      </c>
      <c r="L81" s="100">
        <v>1.6788842740350001E-6</v>
      </c>
      <c r="M81" s="100">
        <v>0.13500000000000001</v>
      </c>
      <c r="N81" s="100">
        <v>0.20017200000000002</v>
      </c>
      <c r="O81" s="100">
        <v>3.6589000000000001E-3</v>
      </c>
      <c r="P81" s="100" t="s">
        <v>443</v>
      </c>
      <c r="Q81" s="100">
        <v>7.8405000000000002E-3</v>
      </c>
      <c r="R81" s="100">
        <v>4.3299164000000001E-2</v>
      </c>
      <c r="S81" s="100">
        <v>1.1999999999999999E-3</v>
      </c>
      <c r="T81" s="100">
        <v>1.1E-5</v>
      </c>
      <c r="U81" s="100" t="s">
        <v>443</v>
      </c>
      <c r="V81" s="100">
        <v>0.466367182645401</v>
      </c>
      <c r="W81" s="100">
        <v>9.2827429999999996E-3</v>
      </c>
      <c r="X81" s="100" t="s">
        <v>443</v>
      </c>
      <c r="Y81" s="100" t="s">
        <v>443</v>
      </c>
      <c r="Z81" s="100" t="s">
        <v>443</v>
      </c>
      <c r="AA81" s="100" t="s">
        <v>443</v>
      </c>
      <c r="AB81" s="100" t="s">
        <v>443</v>
      </c>
      <c r="AC81" s="100" t="s">
        <v>444</v>
      </c>
      <c r="AD81" s="100">
        <v>3.8612314999999997E-5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15.356543730434058</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11322088</v>
      </c>
      <c r="AL82" s="99" t="s">
        <v>440</v>
      </c>
    </row>
    <row r="83" spans="1:38" ht="26.25" customHeight="1" thickBot="1" x14ac:dyDescent="0.3">
      <c r="A83" s="40" t="s">
        <v>53</v>
      </c>
      <c r="B83" s="51" t="s">
        <v>209</v>
      </c>
      <c r="C83" s="52" t="s">
        <v>210</v>
      </c>
      <c r="D83" s="42"/>
      <c r="E83" s="100">
        <v>1.7093999999999998E-2</v>
      </c>
      <c r="F83" s="100">
        <v>7.4585700550335726E-2</v>
      </c>
      <c r="G83" s="100">
        <v>1.2666999999999999E-2</v>
      </c>
      <c r="H83" s="100" t="s">
        <v>444</v>
      </c>
      <c r="I83" s="100">
        <v>1.0090073603583933E-2</v>
      </c>
      <c r="J83" s="100">
        <v>5.9982348257879493E-2</v>
      </c>
      <c r="K83" s="100">
        <v>0.30314122301543761</v>
      </c>
      <c r="L83" s="100">
        <v>4.4427946951508415E-4</v>
      </c>
      <c r="M83" s="100">
        <v>0.10122599999999998</v>
      </c>
      <c r="N83" s="100" t="s">
        <v>444</v>
      </c>
      <c r="O83" s="100" t="s">
        <v>444</v>
      </c>
      <c r="P83" s="100" t="s">
        <v>444</v>
      </c>
      <c r="Q83" s="100" t="s">
        <v>444</v>
      </c>
      <c r="R83" s="100" t="s">
        <v>444</v>
      </c>
      <c r="S83" s="100" t="s">
        <v>444</v>
      </c>
      <c r="T83" s="100" t="s">
        <v>444</v>
      </c>
      <c r="U83" s="100" t="s">
        <v>444</v>
      </c>
      <c r="V83" s="100" t="s">
        <v>444</v>
      </c>
      <c r="W83" s="100">
        <v>1.9654562E-2</v>
      </c>
      <c r="X83" s="100">
        <v>2.26373886E-3</v>
      </c>
      <c r="Y83" s="100">
        <v>8.6280284200000012E-3</v>
      </c>
      <c r="Z83" s="100">
        <v>1.1924764170000001E-2</v>
      </c>
      <c r="AA83" s="100">
        <v>2.8257735000000001E-4</v>
      </c>
      <c r="AB83" s="100">
        <v>2.3099108800000004E-2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8.0458000000000005E-3</v>
      </c>
      <c r="F85" s="100">
        <v>9.5690396499003647</v>
      </c>
      <c r="G85" s="100">
        <v>5.3399999999999997E-4</v>
      </c>
      <c r="H85" s="100" t="s">
        <v>443</v>
      </c>
      <c r="I85" s="100" t="s">
        <v>444</v>
      </c>
      <c r="J85" s="100" t="s">
        <v>444</v>
      </c>
      <c r="K85" s="100" t="s">
        <v>444</v>
      </c>
      <c r="L85" s="100" t="s">
        <v>444</v>
      </c>
      <c r="M85" s="100">
        <v>5.6869999999999993E-3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1.6040016509999999</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0.44068689696443858</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1191604</v>
      </c>
      <c r="AL87" s="29" t="s">
        <v>217</v>
      </c>
    </row>
    <row r="88" spans="1:38" ht="26.25" customHeight="1" thickBot="1" x14ac:dyDescent="0.3">
      <c r="A88" s="40" t="s">
        <v>206</v>
      </c>
      <c r="B88" s="46" t="s">
        <v>220</v>
      </c>
      <c r="C88" s="50" t="s">
        <v>221</v>
      </c>
      <c r="D88" s="42"/>
      <c r="E88" s="100">
        <v>3.1753999999999998E-2</v>
      </c>
      <c r="F88" s="100">
        <v>4.8857847579299998</v>
      </c>
      <c r="G88" s="100">
        <v>2.8699999999999998E-4</v>
      </c>
      <c r="H88" s="100">
        <v>1.0369999999999999E-3</v>
      </c>
      <c r="I88" s="100" t="s">
        <v>444</v>
      </c>
      <c r="J88" s="100" t="s">
        <v>444</v>
      </c>
      <c r="K88" s="100" t="s">
        <v>444</v>
      </c>
      <c r="L88" s="100" t="s">
        <v>444</v>
      </c>
      <c r="M88" s="100">
        <v>1.1879000000000001E-2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1.0955000000000001E-2</v>
      </c>
      <c r="F89" s="100">
        <v>2.1872696038299999</v>
      </c>
      <c r="G89" s="100">
        <v>1.196E-3</v>
      </c>
      <c r="H89" s="100" t="s">
        <v>443</v>
      </c>
      <c r="I89" s="100" t="s">
        <v>444</v>
      </c>
      <c r="J89" s="100" t="s">
        <v>444</v>
      </c>
      <c r="K89" s="100" t="s">
        <v>444</v>
      </c>
      <c r="L89" s="100" t="s">
        <v>444</v>
      </c>
      <c r="M89" s="100">
        <v>5.4019999999999997E-3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2.2362152610179997</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4.51500735E-3</v>
      </c>
      <c r="Y90" s="100">
        <v>2.2790037100000001E-3</v>
      </c>
      <c r="Z90" s="100">
        <v>2.2790037100000001E-3</v>
      </c>
      <c r="AA90" s="100">
        <v>2.2790037100000001E-3</v>
      </c>
      <c r="AB90" s="100">
        <v>1.135201848E-2</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4.0583979898114873E-2</v>
      </c>
      <c r="F91" s="100">
        <v>0.11919857238187045</v>
      </c>
      <c r="G91" s="100">
        <v>2.0463375382593092E-2</v>
      </c>
      <c r="H91" s="100">
        <v>0.18043588261689719</v>
      </c>
      <c r="I91" s="100">
        <v>0.50740311527362159</v>
      </c>
      <c r="J91" s="100">
        <v>0.53633434987718231</v>
      </c>
      <c r="K91" s="100">
        <v>0.54230993963585861</v>
      </c>
      <c r="L91" s="100">
        <v>2.1423802501091536E-3</v>
      </c>
      <c r="M91" s="100">
        <v>1.0188552268739739</v>
      </c>
      <c r="N91" s="100">
        <v>0.69612195222060747</v>
      </c>
      <c r="O91" s="100">
        <v>0.16839007383423132</v>
      </c>
      <c r="P91" s="100">
        <v>2.5190180803154496E-3</v>
      </c>
      <c r="Q91" s="100">
        <v>1.2895901503877727E-3</v>
      </c>
      <c r="R91" s="100">
        <v>0.31779744973244145</v>
      </c>
      <c r="S91" s="100">
        <v>12.749027585080578</v>
      </c>
      <c r="T91" s="100">
        <v>0.57672530933829469</v>
      </c>
      <c r="U91" s="100">
        <v>7.1901264568667078E-2</v>
      </c>
      <c r="V91" s="100">
        <v>7.3726228947652626</v>
      </c>
      <c r="W91" s="100">
        <v>1.7632744580964967E-3</v>
      </c>
      <c r="X91" s="100">
        <v>1.9572344504871116E-3</v>
      </c>
      <c r="Y91" s="100">
        <v>7.934734259434236E-4</v>
      </c>
      <c r="Z91" s="100">
        <v>7.934734259434236E-4</v>
      </c>
      <c r="AA91" s="100">
        <v>7.934734259434236E-4</v>
      </c>
      <c r="AB91" s="100">
        <v>4.337654728917382E-3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1.439E-2</v>
      </c>
      <c r="F92" s="100">
        <v>0.80873972999999999</v>
      </c>
      <c r="G92" s="100">
        <v>6.0000000000000001E-3</v>
      </c>
      <c r="H92" s="100" t="s">
        <v>443</v>
      </c>
      <c r="I92" s="100" t="s">
        <v>445</v>
      </c>
      <c r="J92" s="100" t="s">
        <v>445</v>
      </c>
      <c r="K92" s="100" t="s">
        <v>443</v>
      </c>
      <c r="L92" s="100" t="s">
        <v>443</v>
      </c>
      <c r="M92" s="100">
        <v>7.0058799999999999E-3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369.11900000000003</v>
      </c>
      <c r="AL92" s="29" t="s">
        <v>229</v>
      </c>
    </row>
    <row r="93" spans="1:38" ht="26.25" customHeight="1" thickBot="1" x14ac:dyDescent="0.3">
      <c r="A93" s="40" t="s">
        <v>53</v>
      </c>
      <c r="B93" s="44" t="s">
        <v>230</v>
      </c>
      <c r="C93" s="41" t="s">
        <v>403</v>
      </c>
      <c r="D93" s="47"/>
      <c r="E93" s="100">
        <v>3.9061253710999999E-2</v>
      </c>
      <c r="F93" s="100">
        <v>3.0231228076593859</v>
      </c>
      <c r="G93" s="100">
        <v>1.8584E-2</v>
      </c>
      <c r="H93" s="100" t="s">
        <v>443</v>
      </c>
      <c r="I93" s="100">
        <v>2.3121435163704941E-2</v>
      </c>
      <c r="J93" s="100">
        <v>7.1310453038446631E-2</v>
      </c>
      <c r="K93" s="100">
        <v>0.17632443655938335</v>
      </c>
      <c r="L93" s="100">
        <v>8.2180693178200004E-7</v>
      </c>
      <c r="M93" s="100">
        <v>5.6618514247999997E-2</v>
      </c>
      <c r="N93" s="100" t="s">
        <v>443</v>
      </c>
      <c r="O93" s="100" t="s">
        <v>444</v>
      </c>
      <c r="P93" s="100" t="s">
        <v>443</v>
      </c>
      <c r="Q93" s="100" t="s">
        <v>444</v>
      </c>
      <c r="R93" s="100" t="s">
        <v>444</v>
      </c>
      <c r="S93" s="100" t="s">
        <v>444</v>
      </c>
      <c r="T93" s="100" t="s">
        <v>444</v>
      </c>
      <c r="U93" s="100" t="s">
        <v>444</v>
      </c>
      <c r="V93" s="100" t="s">
        <v>444</v>
      </c>
      <c r="W93" s="100">
        <v>2.185593E-3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0.468636</v>
      </c>
      <c r="F95" s="100" t="s">
        <v>444</v>
      </c>
      <c r="G95" s="100" t="s">
        <v>443</v>
      </c>
      <c r="H95" s="100" t="s">
        <v>443</v>
      </c>
      <c r="I95" s="100" t="s">
        <v>445</v>
      </c>
      <c r="J95" s="100" t="s">
        <v>445</v>
      </c>
      <c r="K95" s="100" t="s">
        <v>445</v>
      </c>
      <c r="L95" s="100" t="s">
        <v>443</v>
      </c>
      <c r="M95" s="100">
        <v>0.32623099999999999</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46.468033785842003</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1.1135000000000001E-2</v>
      </c>
      <c r="F98" s="100" t="s">
        <v>443</v>
      </c>
      <c r="G98" s="100" t="s">
        <v>443</v>
      </c>
      <c r="H98" s="100">
        <v>8.9129999999999993E-4</v>
      </c>
      <c r="I98" s="100">
        <v>0.1074297949493741</v>
      </c>
      <c r="J98" s="100">
        <v>0.89987062935521567</v>
      </c>
      <c r="K98" s="100">
        <v>2.103519854</v>
      </c>
      <c r="L98" s="100">
        <v>6.3960601600000005E-5</v>
      </c>
      <c r="M98" s="100" t="s">
        <v>443</v>
      </c>
      <c r="N98" s="100">
        <v>4.7390000000000002E-2</v>
      </c>
      <c r="O98" s="100" t="s">
        <v>443</v>
      </c>
      <c r="P98" s="100" t="s">
        <v>443</v>
      </c>
      <c r="Q98" s="100" t="s">
        <v>443</v>
      </c>
      <c r="R98" s="100">
        <v>3.7051000000000001E-2</v>
      </c>
      <c r="S98" s="100">
        <v>3.0000000000000001E-3</v>
      </c>
      <c r="T98" s="100">
        <v>2.31E-4</v>
      </c>
      <c r="U98" s="100" t="s">
        <v>443</v>
      </c>
      <c r="V98" s="100">
        <v>0.20700000000000002</v>
      </c>
      <c r="W98" s="100">
        <v>6.7650124999999992E-2</v>
      </c>
      <c r="X98" s="100">
        <v>1.4844707000000001E-8</v>
      </c>
      <c r="Y98" s="100" t="s">
        <v>443</v>
      </c>
      <c r="Z98" s="100">
        <v>1.4844707000000001E-8</v>
      </c>
      <c r="AA98" s="100">
        <v>1.4844707000000001E-8</v>
      </c>
      <c r="AB98" s="100">
        <v>4.4534121999999999E-8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0.15890255258597485</v>
      </c>
      <c r="F99" s="100">
        <v>7.4550393733167777</v>
      </c>
      <c r="G99" s="100" t="s">
        <v>444</v>
      </c>
      <c r="H99" s="100">
        <v>6.4169817723737399</v>
      </c>
      <c r="I99" s="100">
        <v>4.9697319468496461E-2</v>
      </c>
      <c r="J99" s="100">
        <v>9.0151295597933598E-2</v>
      </c>
      <c r="K99" s="100">
        <v>0.19747426607166405</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482.30015967925965</v>
      </c>
      <c r="AL99" s="29" t="s">
        <v>243</v>
      </c>
    </row>
    <row r="100" spans="1:38" ht="26.25" customHeight="1" thickBot="1" x14ac:dyDescent="0.3">
      <c r="A100" s="40" t="s">
        <v>241</v>
      </c>
      <c r="B100" s="40" t="s">
        <v>244</v>
      </c>
      <c r="C100" s="41" t="s">
        <v>406</v>
      </c>
      <c r="D100" s="54"/>
      <c r="E100" s="100">
        <v>0.51069601569196488</v>
      </c>
      <c r="F100" s="100">
        <v>12.467090741110171</v>
      </c>
      <c r="G100" s="100" t="s">
        <v>444</v>
      </c>
      <c r="H100" s="100">
        <v>12.046435637187136</v>
      </c>
      <c r="I100" s="100">
        <v>0.11231196231459933</v>
      </c>
      <c r="J100" s="100">
        <v>0.18619849857385729</v>
      </c>
      <c r="K100" s="100">
        <v>0.40644651279561672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1951.1315279459207</v>
      </c>
      <c r="AL100" s="29" t="s">
        <v>243</v>
      </c>
    </row>
    <row r="101" spans="1:38" ht="26.25" customHeight="1" thickBot="1" x14ac:dyDescent="0.3">
      <c r="A101" s="40" t="s">
        <v>241</v>
      </c>
      <c r="B101" s="40" t="s">
        <v>245</v>
      </c>
      <c r="C101" s="41" t="s">
        <v>246</v>
      </c>
      <c r="D101" s="54"/>
      <c r="E101" s="100">
        <v>1.9186820502504458E-3</v>
      </c>
      <c r="F101" s="100">
        <v>3.5794407633749872E-2</v>
      </c>
      <c r="G101" s="100" t="s">
        <v>444</v>
      </c>
      <c r="H101" s="100">
        <v>9.1072502464900867E-2</v>
      </c>
      <c r="I101" s="100">
        <v>2.017469705466967E-3</v>
      </c>
      <c r="J101" s="100">
        <v>6.0523491164009013E-3</v>
      </c>
      <c r="K101" s="100">
        <v>1.412217793826877E-2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128.29898527334836</v>
      </c>
      <c r="AL101" s="29" t="s">
        <v>243</v>
      </c>
    </row>
    <row r="102" spans="1:38" ht="26.25" customHeight="1" thickBot="1" x14ac:dyDescent="0.3">
      <c r="A102" s="40" t="s">
        <v>241</v>
      </c>
      <c r="B102" s="40" t="s">
        <v>247</v>
      </c>
      <c r="C102" s="41" t="s">
        <v>384</v>
      </c>
      <c r="D102" s="54"/>
      <c r="E102" s="100">
        <v>4.4806184360104508E-2</v>
      </c>
      <c r="F102" s="100">
        <v>1.406975750033802</v>
      </c>
      <c r="G102" s="100" t="s">
        <v>444</v>
      </c>
      <c r="H102" s="100">
        <v>14.009450536724254</v>
      </c>
      <c r="I102" s="100">
        <v>3.8644422118604069E-2</v>
      </c>
      <c r="J102" s="100">
        <v>0.55106726311186049</v>
      </c>
      <c r="K102" s="100">
        <v>3.6621402086576849</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6390.6672437876823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9.0461511395675798E-4</v>
      </c>
      <c r="F104" s="100">
        <v>4.0110856117429469E-2</v>
      </c>
      <c r="G104" s="100" t="s">
        <v>444</v>
      </c>
      <c r="H104" s="100">
        <v>9.2278733661318085E-2</v>
      </c>
      <c r="I104" s="100">
        <v>3.7159570992900313E-4</v>
      </c>
      <c r="J104" s="100">
        <v>1.2518846297870094E-3</v>
      </c>
      <c r="K104" s="100">
        <v>2.9210674695030218E-3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64.282060496450157</v>
      </c>
      <c r="AL104" s="29" t="s">
        <v>243</v>
      </c>
    </row>
    <row r="105" spans="1:38" ht="26.25" customHeight="1" thickBot="1" x14ac:dyDescent="0.3">
      <c r="A105" s="40" t="s">
        <v>241</v>
      </c>
      <c r="B105" s="40" t="s">
        <v>252</v>
      </c>
      <c r="C105" s="41" t="s">
        <v>253</v>
      </c>
      <c r="D105" s="54"/>
      <c r="E105" s="100">
        <v>2.4550489821245129E-2</v>
      </c>
      <c r="F105" s="100">
        <v>0.55104403682345282</v>
      </c>
      <c r="G105" s="100" t="s">
        <v>444</v>
      </c>
      <c r="H105" s="100">
        <v>0.44461435765810148</v>
      </c>
      <c r="I105" s="100">
        <v>8.7316790794078059E-3</v>
      </c>
      <c r="J105" s="100">
        <v>1.3749291410497981E-2</v>
      </c>
      <c r="K105" s="100">
        <v>2.9909093986541048E-2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76.842779138627193</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4.9593461431221016E-2</v>
      </c>
      <c r="F107" s="100">
        <v>1.9188308989638254</v>
      </c>
      <c r="G107" s="100" t="s">
        <v>444</v>
      </c>
      <c r="H107" s="100">
        <v>1.3765609880903522</v>
      </c>
      <c r="I107" s="100">
        <v>2.4935380226615008E-2</v>
      </c>
      <c r="J107" s="100">
        <v>0.4245652870215334</v>
      </c>
      <c r="K107" s="100">
        <v>2.0166851133522838</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11629.278175538335</v>
      </c>
      <c r="AL107" s="29" t="s">
        <v>243</v>
      </c>
    </row>
    <row r="108" spans="1:38" ht="26.25" customHeight="1" thickBot="1" x14ac:dyDescent="0.3">
      <c r="A108" s="40" t="s">
        <v>241</v>
      </c>
      <c r="B108" s="40" t="s">
        <v>257</v>
      </c>
      <c r="C108" s="41" t="s">
        <v>378</v>
      </c>
      <c r="D108" s="54"/>
      <c r="E108" s="100">
        <v>0.7016946679095637</v>
      </c>
      <c r="F108" s="100">
        <v>3.2669612056598121</v>
      </c>
      <c r="G108" s="100" t="s">
        <v>444</v>
      </c>
      <c r="H108" s="100">
        <v>3.451838850403588</v>
      </c>
      <c r="I108" s="100">
        <v>5.2946863012218737E-2</v>
      </c>
      <c r="J108" s="100">
        <v>0.68224957512218742</v>
      </c>
      <c r="K108" s="100">
        <v>1.3644991502443748</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30249.640756109369</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1.0806067013153111E-2</v>
      </c>
      <c r="F110" s="100">
        <v>0.39062248487635676</v>
      </c>
      <c r="G110" s="100" t="s">
        <v>444</v>
      </c>
      <c r="H110" s="100">
        <v>0.28081234795556886</v>
      </c>
      <c r="I110" s="100">
        <v>2.2787980506056987E-2</v>
      </c>
      <c r="J110" s="100">
        <v>9.8202314773848137E-2</v>
      </c>
      <c r="K110" s="100">
        <v>9.8202575843318346E-2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798.82915184000922</v>
      </c>
      <c r="AL110" s="29" t="s">
        <v>243</v>
      </c>
    </row>
    <row r="111" spans="1:38" ht="26.25" customHeight="1" thickBot="1" x14ac:dyDescent="0.3">
      <c r="A111" s="40" t="s">
        <v>241</v>
      </c>
      <c r="B111" s="40" t="s">
        <v>260</v>
      </c>
      <c r="C111" s="41" t="s">
        <v>374</v>
      </c>
      <c r="D111" s="54"/>
      <c r="E111" s="100">
        <v>6.7974999999999999E-5</v>
      </c>
      <c r="F111" s="100">
        <v>8.3240842999999995E-2</v>
      </c>
      <c r="G111" s="100" t="s">
        <v>444</v>
      </c>
      <c r="H111" s="100">
        <v>4.9335981000000001E-2</v>
      </c>
      <c r="I111" s="100">
        <v>1.7681580000000001E-4</v>
      </c>
      <c r="J111" s="100">
        <v>3.3679199999999998E-4</v>
      </c>
      <c r="K111" s="100">
        <v>7.5778200000000003E-4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67.974999999999994</v>
      </c>
      <c r="AL111" s="29" t="s">
        <v>243</v>
      </c>
    </row>
    <row r="112" spans="1:38" ht="26.25" customHeight="1" thickBot="1" x14ac:dyDescent="0.3">
      <c r="A112" s="40" t="s">
        <v>261</v>
      </c>
      <c r="B112" s="40" t="s">
        <v>262</v>
      </c>
      <c r="C112" s="41" t="s">
        <v>263</v>
      </c>
      <c r="D112" s="42"/>
      <c r="E112" s="100">
        <v>6.031123673127599</v>
      </c>
      <c r="F112" s="100" t="s">
        <v>444</v>
      </c>
      <c r="G112" s="100" t="s">
        <v>444</v>
      </c>
      <c r="H112" s="100">
        <v>5.5932622648681356</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150778091.7081899</v>
      </c>
      <c r="AL112" s="29" t="s">
        <v>416</v>
      </c>
    </row>
    <row r="113" spans="1:38" ht="26.25" customHeight="1" thickBot="1" x14ac:dyDescent="0.3">
      <c r="A113" s="40" t="s">
        <v>261</v>
      </c>
      <c r="B113" s="55" t="s">
        <v>264</v>
      </c>
      <c r="C113" s="56" t="s">
        <v>265</v>
      </c>
      <c r="D113" s="42"/>
      <c r="E113" s="100">
        <v>5.864064789522546</v>
      </c>
      <c r="F113" s="100">
        <v>1.4459843048678449</v>
      </c>
      <c r="G113" s="100" t="s">
        <v>444</v>
      </c>
      <c r="H113" s="100">
        <v>12.771038474179445</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106532869.57454783</v>
      </c>
      <c r="AL113" s="97" t="s">
        <v>432</v>
      </c>
    </row>
    <row r="114" spans="1:38" ht="26.25" customHeight="1" thickBot="1" x14ac:dyDescent="0.3">
      <c r="A114" s="40" t="s">
        <v>261</v>
      </c>
      <c r="B114" s="55" t="s">
        <v>266</v>
      </c>
      <c r="C114" s="56" t="s">
        <v>385</v>
      </c>
      <c r="D114" s="42"/>
      <c r="E114" s="100">
        <v>7.084944E-2</v>
      </c>
      <c r="F114" s="100" t="s">
        <v>444</v>
      </c>
      <c r="G114" s="100" t="s">
        <v>444</v>
      </c>
      <c r="H114" s="100">
        <v>4.8036679999999998E-2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1771236.4888507212</v>
      </c>
      <c r="AL114" s="29" t="s">
        <v>410</v>
      </c>
    </row>
    <row r="115" spans="1:38" ht="26.25" customHeight="1" thickBot="1" x14ac:dyDescent="0.3">
      <c r="A115" s="40" t="s">
        <v>261</v>
      </c>
      <c r="B115" s="55" t="s">
        <v>267</v>
      </c>
      <c r="C115" s="56" t="s">
        <v>268</v>
      </c>
      <c r="D115" s="42"/>
      <c r="E115" s="100">
        <v>0.11586688000000001</v>
      </c>
      <c r="F115" s="100" t="s">
        <v>444</v>
      </c>
      <c r="G115" s="100" t="s">
        <v>444</v>
      </c>
      <c r="H115" s="100">
        <v>0.42319217999999997</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1015092.5393054553</v>
      </c>
      <c r="AL115" s="29" t="s">
        <v>410</v>
      </c>
    </row>
    <row r="116" spans="1:38" ht="26.25" customHeight="1" thickBot="1" x14ac:dyDescent="0.3">
      <c r="A116" s="40" t="s">
        <v>261</v>
      </c>
      <c r="B116" s="40" t="s">
        <v>269</v>
      </c>
      <c r="C116" s="46" t="s">
        <v>407</v>
      </c>
      <c r="D116" s="42"/>
      <c r="E116" s="100" t="s">
        <v>445</v>
      </c>
      <c r="F116" s="100">
        <v>6.0397621886197198E-2</v>
      </c>
      <c r="G116" s="100" t="s">
        <v>444</v>
      </c>
      <c r="H116" s="100">
        <v>7.0961699028619538</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69713233.236558974</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6.8647871634252733E-2</v>
      </c>
      <c r="J119" s="100">
        <v>1.230699463905552</v>
      </c>
      <c r="K119" s="100">
        <v>1.230699463905552</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1326697.6332967491</v>
      </c>
      <c r="AL119" s="29" t="s">
        <v>410</v>
      </c>
    </row>
    <row r="120" spans="1:38" ht="26.25" customHeight="1" thickBot="1" x14ac:dyDescent="0.3">
      <c r="A120" s="40" t="s">
        <v>261</v>
      </c>
      <c r="B120" s="40" t="s">
        <v>275</v>
      </c>
      <c r="C120" s="41" t="s">
        <v>276</v>
      </c>
      <c r="D120" s="42"/>
      <c r="E120" s="100" t="s">
        <v>444</v>
      </c>
      <c r="F120" s="100" t="s">
        <v>444</v>
      </c>
      <c r="G120" s="100" t="s">
        <v>444</v>
      </c>
      <c r="H120" s="100">
        <v>1.3413025860000001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41.183056999999991</v>
      </c>
      <c r="AL120" s="97" t="s">
        <v>433</v>
      </c>
    </row>
    <row r="121" spans="1:38" ht="26.25" customHeight="1" thickBot="1" x14ac:dyDescent="0.3">
      <c r="A121" s="40" t="s">
        <v>261</v>
      </c>
      <c r="B121" s="40" t="s">
        <v>277</v>
      </c>
      <c r="C121" s="46" t="s">
        <v>278</v>
      </c>
      <c r="D121" s="43"/>
      <c r="E121" s="100" t="s">
        <v>444</v>
      </c>
      <c r="F121" s="100">
        <v>1.1936873086352002</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1388008.5032967445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0.49120206379999998</v>
      </c>
      <c r="G125" s="100" t="s">
        <v>443</v>
      </c>
      <c r="H125" s="100" t="s">
        <v>443</v>
      </c>
      <c r="I125" s="100">
        <v>1.8430976000000001E-5</v>
      </c>
      <c r="J125" s="100">
        <v>1.2341556799999999E-4</v>
      </c>
      <c r="K125" s="100">
        <v>2.6128793600000002E-4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983.30597</v>
      </c>
      <c r="AL125" s="29" t="s">
        <v>421</v>
      </c>
    </row>
    <row r="126" spans="1:38" ht="26.25" customHeight="1" thickBot="1" x14ac:dyDescent="0.3">
      <c r="A126" s="40" t="s">
        <v>286</v>
      </c>
      <c r="B126" s="40" t="s">
        <v>289</v>
      </c>
      <c r="C126" s="41" t="s">
        <v>290</v>
      </c>
      <c r="D126" s="42"/>
      <c r="E126" s="100" t="s">
        <v>443</v>
      </c>
      <c r="F126" s="100">
        <v>2.220629881E-2</v>
      </c>
      <c r="G126" s="100" t="s">
        <v>444</v>
      </c>
      <c r="H126" s="100">
        <v>0.30446891337311999</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1268.6206838165715</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1.014554E-2</v>
      </c>
      <c r="F128" s="100">
        <v>5.7417999999999998E-4</v>
      </c>
      <c r="G128" s="100">
        <v>2.1181800000000003E-3</v>
      </c>
      <c r="H128" s="100">
        <v>2.6488E-4</v>
      </c>
      <c r="I128" s="100">
        <v>8.3369999999999996E-5</v>
      </c>
      <c r="J128" s="100">
        <v>8.6589999999999996E-5</v>
      </c>
      <c r="K128" s="100">
        <v>1.4778999999999999E-4</v>
      </c>
      <c r="L128" s="100">
        <v>2.9699999999999999E-6</v>
      </c>
      <c r="M128" s="100">
        <v>4.29284E-3</v>
      </c>
      <c r="N128" s="100">
        <v>8.7482E-4</v>
      </c>
      <c r="O128" s="100">
        <v>3.0760999999999999E-4</v>
      </c>
      <c r="P128" s="100">
        <v>2.5184000000000003E-4</v>
      </c>
      <c r="Q128" s="100">
        <v>3.5705999999999997E-4</v>
      </c>
      <c r="R128" s="100">
        <v>1.4483999999999999E-3</v>
      </c>
      <c r="S128" s="100">
        <v>8.1764999999999995E-4</v>
      </c>
      <c r="T128" s="100">
        <v>8.6087000000000002E-4</v>
      </c>
      <c r="U128" s="100">
        <v>3.5077000000000003E-4</v>
      </c>
      <c r="V128" s="100">
        <v>2.4686469999999999E-2</v>
      </c>
      <c r="W128" s="100">
        <v>2.9750700000000002E-3</v>
      </c>
      <c r="X128" s="100">
        <v>1.7313000000000002E-7</v>
      </c>
      <c r="Y128" s="100">
        <v>3.6893999999999997E-7</v>
      </c>
      <c r="Z128" s="100">
        <v>1.9579999999999999E-7</v>
      </c>
      <c r="AA128" s="100">
        <v>2.3909000000000001E-7</v>
      </c>
      <c r="AB128" s="100">
        <v>9.7696000000000009E-7</v>
      </c>
      <c r="AC128" s="100">
        <v>9.1E-4</v>
      </c>
      <c r="AD128" s="100">
        <v>4.6899999999999997E-3</v>
      </c>
      <c r="AE128" s="101"/>
      <c r="AF128" s="100" t="s">
        <v>444</v>
      </c>
      <c r="AG128" s="100" t="s">
        <v>444</v>
      </c>
      <c r="AH128" s="100" t="s">
        <v>444</v>
      </c>
      <c r="AI128" s="100" t="s">
        <v>444</v>
      </c>
      <c r="AJ128" s="100" t="s">
        <v>444</v>
      </c>
      <c r="AK128" s="100">
        <v>20.611000000000001</v>
      </c>
      <c r="AL128" s="29" t="s">
        <v>298</v>
      </c>
    </row>
    <row r="129" spans="1:38" ht="26.25" customHeight="1" thickBot="1" x14ac:dyDescent="0.3">
      <c r="A129" s="40" t="s">
        <v>286</v>
      </c>
      <c r="B129" s="44" t="s">
        <v>296</v>
      </c>
      <c r="C129" s="52" t="s">
        <v>297</v>
      </c>
      <c r="D129" s="42"/>
      <c r="E129" s="100">
        <v>0.38963397000000005</v>
      </c>
      <c r="F129" s="100">
        <v>0.16369834144000001</v>
      </c>
      <c r="G129" s="100">
        <v>5.6310000000000006E-3</v>
      </c>
      <c r="H129" s="100">
        <v>2.03E-4</v>
      </c>
      <c r="I129" s="100">
        <v>7.250378E-3</v>
      </c>
      <c r="J129" s="100">
        <v>7.2891569999999992E-3</v>
      </c>
      <c r="K129" s="100">
        <v>7.3360999999999999E-3</v>
      </c>
      <c r="L129" s="100">
        <v>3.5172700999999999E-3</v>
      </c>
      <c r="M129" s="100">
        <v>0.18019242599999996</v>
      </c>
      <c r="N129" s="100">
        <v>8.9999999999999993E-3</v>
      </c>
      <c r="O129" s="100">
        <v>5.0000000000000001E-3</v>
      </c>
      <c r="P129" s="100">
        <v>8.9999999999999993E-3</v>
      </c>
      <c r="Q129" s="100">
        <v>8.0000000000000002E-3</v>
      </c>
      <c r="R129" s="100">
        <v>1.9E-2</v>
      </c>
      <c r="S129" s="100">
        <v>1.2999999999999999E-2</v>
      </c>
      <c r="T129" s="100">
        <v>1.209E-2</v>
      </c>
      <c r="U129" s="100">
        <v>2.5571230000000001E-3</v>
      </c>
      <c r="V129" s="100">
        <v>7.0696930000000002E-3</v>
      </c>
      <c r="W129" s="100">
        <v>0.10554094999999999</v>
      </c>
      <c r="X129" s="100" t="s">
        <v>443</v>
      </c>
      <c r="Y129" s="100" t="s">
        <v>443</v>
      </c>
      <c r="Z129" s="100" t="s">
        <v>443</v>
      </c>
      <c r="AA129" s="100" t="s">
        <v>443</v>
      </c>
      <c r="AB129" s="100" t="s">
        <v>443</v>
      </c>
      <c r="AC129" s="100">
        <v>1.4721956999999999</v>
      </c>
      <c r="AD129" s="100" t="s">
        <v>443</v>
      </c>
      <c r="AE129" s="101"/>
      <c r="AF129" s="100" t="s">
        <v>444</v>
      </c>
      <c r="AG129" s="100" t="s">
        <v>444</v>
      </c>
      <c r="AH129" s="100" t="s">
        <v>444</v>
      </c>
      <c r="AI129" s="100" t="s">
        <v>444</v>
      </c>
      <c r="AJ129" s="100" t="s">
        <v>444</v>
      </c>
      <c r="AK129" s="100">
        <v>17.548414000000001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1.1265045000000001E-2</v>
      </c>
      <c r="F133" s="100">
        <v>3.1927300000000002E-4</v>
      </c>
      <c r="G133" s="100">
        <v>6.2099300000000002E-4</v>
      </c>
      <c r="H133" s="100" t="s">
        <v>443</v>
      </c>
      <c r="I133" s="100">
        <v>4.1094268545454504E-4</v>
      </c>
      <c r="J133" s="100">
        <v>4.1094268545454504E-4</v>
      </c>
      <c r="K133" s="100">
        <v>4.3113434545454502E-4</v>
      </c>
      <c r="L133" s="100" t="s">
        <v>443</v>
      </c>
      <c r="M133" s="100">
        <v>1.49354E-3</v>
      </c>
      <c r="N133" s="100">
        <v>4.9357692999999999E-4</v>
      </c>
      <c r="O133" s="100">
        <v>1.1068193E-4</v>
      </c>
      <c r="P133" s="100">
        <v>1.0043814512462E-2</v>
      </c>
      <c r="Q133" s="100">
        <v>2.9948391000000002E-4</v>
      </c>
      <c r="R133" s="100">
        <v>2.9839236E-4</v>
      </c>
      <c r="S133" s="100">
        <v>2.7352133000000002E-4</v>
      </c>
      <c r="T133" s="100">
        <v>3.8134323000000003E-4</v>
      </c>
      <c r="U133" s="100">
        <v>4.3525918E-4</v>
      </c>
      <c r="V133" s="100">
        <v>3.5234377200000001E-3</v>
      </c>
      <c r="W133" s="100">
        <v>3.206942E-3</v>
      </c>
      <c r="X133" s="100">
        <v>2.9046919999999999E-7</v>
      </c>
      <c r="Y133" s="100">
        <v>1.5865550999999998E-7</v>
      </c>
      <c r="Z133" s="100">
        <v>1.4170764000000001E-7</v>
      </c>
      <c r="AA133" s="100">
        <v>1.5381468999999999E-7</v>
      </c>
      <c r="AB133" s="100">
        <v>7.4464704E-7</v>
      </c>
      <c r="AC133" s="100">
        <v>3.3046500000000001E-3</v>
      </c>
      <c r="AD133" s="100">
        <v>9.02471E-3</v>
      </c>
      <c r="AE133" s="101"/>
      <c r="AF133" s="100" t="s">
        <v>444</v>
      </c>
      <c r="AG133" s="100" t="s">
        <v>444</v>
      </c>
      <c r="AH133" s="100" t="s">
        <v>444</v>
      </c>
      <c r="AI133" s="100" t="s">
        <v>444</v>
      </c>
      <c r="AJ133" s="100" t="s">
        <v>444</v>
      </c>
      <c r="AK133" s="100">
        <v>65220</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1.0200951327E-2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680063344.65470815</v>
      </c>
      <c r="AL136" s="98" t="s">
        <v>436</v>
      </c>
    </row>
    <row r="137" spans="1:38" ht="26.25" customHeight="1" thickBot="1" x14ac:dyDescent="0.3">
      <c r="A137" s="40" t="s">
        <v>286</v>
      </c>
      <c r="B137" s="40" t="s">
        <v>313</v>
      </c>
      <c r="C137" s="41" t="s">
        <v>314</v>
      </c>
      <c r="D137" s="42"/>
      <c r="E137" s="100">
        <v>2.2000000000000001E-4</v>
      </c>
      <c r="F137" s="100" t="s">
        <v>445</v>
      </c>
      <c r="G137" s="100" t="s">
        <v>443</v>
      </c>
      <c r="H137" s="100">
        <v>1.6299999999999999E-3</v>
      </c>
      <c r="I137" s="100" t="s">
        <v>444</v>
      </c>
      <c r="J137" s="100" t="s">
        <v>444</v>
      </c>
      <c r="K137" s="100" t="s">
        <v>444</v>
      </c>
      <c r="L137" s="100" t="s">
        <v>444</v>
      </c>
      <c r="M137" s="100">
        <v>7.1300000000000001E-3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2.7100470000000002E-2</v>
      </c>
      <c r="F139" s="100">
        <v>7.0133120000000007E-2</v>
      </c>
      <c r="G139" s="100" t="s">
        <v>443</v>
      </c>
      <c r="H139" s="100">
        <v>7.6300000000000001E-4</v>
      </c>
      <c r="I139" s="100">
        <v>0.83104581653264598</v>
      </c>
      <c r="J139" s="100">
        <v>0.83116361653264592</v>
      </c>
      <c r="K139" s="100">
        <v>0.83471321653264607</v>
      </c>
      <c r="L139" s="100">
        <v>1.7980000000000001E-5</v>
      </c>
      <c r="M139" s="100" t="s">
        <v>443</v>
      </c>
      <c r="N139" s="100">
        <v>1.3428763756300002E-2</v>
      </c>
      <c r="O139" s="100">
        <v>5.1759818357790003E-3</v>
      </c>
      <c r="P139" s="100">
        <v>6.7169318357790005E-3</v>
      </c>
      <c r="Q139" s="100">
        <v>7.806242884795E-3</v>
      </c>
      <c r="R139" s="100">
        <v>2.5877259915257002E-2</v>
      </c>
      <c r="S139" s="100">
        <v>2.3830259263634999E-2</v>
      </c>
      <c r="T139" s="100">
        <v>3.4297300000000002E-3</v>
      </c>
      <c r="U139" s="100">
        <v>1.3000000000000002E-4</v>
      </c>
      <c r="V139" s="100">
        <v>0.10892959999999999</v>
      </c>
      <c r="W139" s="100">
        <v>8.0581767339999999</v>
      </c>
      <c r="X139" s="100">
        <v>4.6255173000000002E-4</v>
      </c>
      <c r="Y139" s="100">
        <v>8.1282078000000004E-4</v>
      </c>
      <c r="Z139" s="100">
        <v>6.2654931999999992E-4</v>
      </c>
      <c r="AA139" s="100">
        <v>6.6041677E-4</v>
      </c>
      <c r="AB139" s="100">
        <v>2.5623395E-3</v>
      </c>
      <c r="AC139" s="100" t="s">
        <v>444</v>
      </c>
      <c r="AD139" s="100" t="s">
        <v>444</v>
      </c>
      <c r="AE139" s="101"/>
      <c r="AF139" s="100" t="s">
        <v>444</v>
      </c>
      <c r="AG139" s="100" t="s">
        <v>444</v>
      </c>
      <c r="AH139" s="100" t="s">
        <v>444</v>
      </c>
      <c r="AI139" s="100" t="s">
        <v>444</v>
      </c>
      <c r="AJ139" s="100" t="s">
        <v>444</v>
      </c>
      <c r="AK139" s="100">
        <v>1670</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177.48806583859346</v>
      </c>
      <c r="F141" s="102">
        <f t="shared" ref="F141:AD141" si="0">SUM(F14:F140)</f>
        <v>117.55632594166916</v>
      </c>
      <c r="G141" s="102">
        <f t="shared" si="0"/>
        <v>32.499763709963581</v>
      </c>
      <c r="H141" s="102">
        <f t="shared" si="0"/>
        <v>70.209819950556238</v>
      </c>
      <c r="I141" s="102">
        <f t="shared" si="0"/>
        <v>19.988275315745426</v>
      </c>
      <c r="J141" s="102">
        <f t="shared" si="0"/>
        <v>29.327573454426414</v>
      </c>
      <c r="K141" s="102">
        <f t="shared" si="0"/>
        <v>46.051642060111426</v>
      </c>
      <c r="L141" s="102">
        <f t="shared" si="0"/>
        <v>3.3753494354550213</v>
      </c>
      <c r="M141" s="102">
        <f t="shared" si="0"/>
        <v>287.60418085836847</v>
      </c>
      <c r="N141" s="102">
        <f t="shared" si="0"/>
        <v>31.315065210130761</v>
      </c>
      <c r="O141" s="102">
        <f t="shared" si="0"/>
        <v>1.3280744678413585</v>
      </c>
      <c r="P141" s="102">
        <f t="shared" si="0"/>
        <v>1.0541425959081339</v>
      </c>
      <c r="Q141" s="102">
        <f t="shared" si="0"/>
        <v>0.90265501610365084</v>
      </c>
      <c r="R141" s="102">
        <f>SUM(R14:R140)</f>
        <v>7.4623244085327309</v>
      </c>
      <c r="S141" s="102">
        <f t="shared" si="0"/>
        <v>95.725532464228024</v>
      </c>
      <c r="T141" s="102">
        <f t="shared" si="0"/>
        <v>4.308971081552996</v>
      </c>
      <c r="U141" s="102">
        <f t="shared" si="0"/>
        <v>3.7449570746929401</v>
      </c>
      <c r="V141" s="102">
        <f t="shared" si="0"/>
        <v>78.836679867743513</v>
      </c>
      <c r="W141" s="102">
        <f t="shared" si="0"/>
        <v>31.487368134257022</v>
      </c>
      <c r="X141" s="102">
        <f t="shared" si="0"/>
        <v>2.4081359290215452</v>
      </c>
      <c r="Y141" s="102">
        <f t="shared" si="0"/>
        <v>2.6358333203690538</v>
      </c>
      <c r="Z141" s="102">
        <f t="shared" si="0"/>
        <v>1.1975457742111868</v>
      </c>
      <c r="AA141" s="102">
        <f t="shared" si="0"/>
        <v>1.3365221883915643</v>
      </c>
      <c r="AB141" s="102">
        <f t="shared" si="0"/>
        <v>7.5780379624615408</v>
      </c>
      <c r="AC141" s="102">
        <f t="shared" si="0"/>
        <v>33.107844129983278</v>
      </c>
      <c r="AD141" s="102">
        <f t="shared" si="0"/>
        <v>49.284895068476558</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37.911727937749944</v>
      </c>
      <c r="F143" s="100">
        <v>4.7324801107071366</v>
      </c>
      <c r="G143" s="100">
        <v>4.4117666082097551E-2</v>
      </c>
      <c r="H143" s="100">
        <v>0.76358306745481996</v>
      </c>
      <c r="I143" s="100">
        <v>0.76942616515996032</v>
      </c>
      <c r="J143" s="100">
        <v>0.76942616515996032</v>
      </c>
      <c r="K143" s="100">
        <v>0.76942616515996032</v>
      </c>
      <c r="L143" s="100">
        <v>0.6383759881826806</v>
      </c>
      <c r="M143" s="100">
        <v>33.56668908461662</v>
      </c>
      <c r="N143" s="100">
        <v>3.8072907512850555E-3</v>
      </c>
      <c r="O143" s="100">
        <v>4.3695044218995124E-4</v>
      </c>
      <c r="P143" s="100">
        <v>2.8747569665433029E-2</v>
      </c>
      <c r="Q143" s="100">
        <v>7.3334746672628769E-4</v>
      </c>
      <c r="R143" s="100">
        <v>3.5348278482240515E-2</v>
      </c>
      <c r="S143" s="100">
        <v>2.4091074979042993E-2</v>
      </c>
      <c r="T143" s="100">
        <v>3.8561030335640218E-3</v>
      </c>
      <c r="U143" s="100">
        <v>5.9279404907267345E-4</v>
      </c>
      <c r="V143" s="100">
        <v>0.10248632630347283</v>
      </c>
      <c r="W143" s="100">
        <v>1.3683249</v>
      </c>
      <c r="X143" s="100">
        <v>0.1057877602666</v>
      </c>
      <c r="Y143" s="100">
        <v>0.1186511414085</v>
      </c>
      <c r="Z143" s="100">
        <v>9.2507124068600011E-2</v>
      </c>
      <c r="AA143" s="100">
        <v>0.10071413721389999</v>
      </c>
      <c r="AB143" s="100">
        <v>0.4176601629576</v>
      </c>
      <c r="AC143" s="100">
        <v>1.3683246E-3</v>
      </c>
      <c r="AD143" s="100">
        <v>2.7382839999999997E-4</v>
      </c>
      <c r="AE143" s="108"/>
      <c r="AF143" s="100">
        <v>181321.0149840705</v>
      </c>
      <c r="AG143" s="100" t="s">
        <v>444</v>
      </c>
      <c r="AH143" s="100">
        <v>360.52633869570002</v>
      </c>
      <c r="AI143" s="100">
        <v>10870.727477476001</v>
      </c>
      <c r="AJ143" s="100">
        <v>212.43031206410001</v>
      </c>
      <c r="AK143" s="100" t="s">
        <v>444</v>
      </c>
      <c r="AL143" s="32" t="s">
        <v>49</v>
      </c>
    </row>
    <row r="144" spans="1:38" ht="26.25" customHeight="1" thickBot="1" x14ac:dyDescent="0.3">
      <c r="A144" s="65"/>
      <c r="B144" s="32" t="s">
        <v>346</v>
      </c>
      <c r="C144" s="66" t="s">
        <v>353</v>
      </c>
      <c r="D144" s="67" t="s">
        <v>279</v>
      </c>
      <c r="E144" s="100">
        <v>15.364156812782387</v>
      </c>
      <c r="F144" s="100">
        <v>0.56388810309388293</v>
      </c>
      <c r="G144" s="100">
        <v>1.0150813525571716E-2</v>
      </c>
      <c r="H144" s="100">
        <v>3.7557834499100891E-2</v>
      </c>
      <c r="I144" s="100">
        <v>0.3104459927967117</v>
      </c>
      <c r="J144" s="100">
        <v>0.3104459927967117</v>
      </c>
      <c r="K144" s="100">
        <v>0.3104459927967117</v>
      </c>
      <c r="L144" s="100">
        <v>0.2567222682879795</v>
      </c>
      <c r="M144" s="100">
        <v>3.6480595145527834</v>
      </c>
      <c r="N144" s="100">
        <v>5.0664620476457295E-4</v>
      </c>
      <c r="O144" s="100">
        <v>5.1792707154654476E-5</v>
      </c>
      <c r="P144" s="100">
        <v>5.1374998714567533E-3</v>
      </c>
      <c r="Q144" s="100">
        <v>1.0076519761381599E-4</v>
      </c>
      <c r="R144" s="100">
        <v>8.0235601916397066E-3</v>
      </c>
      <c r="S144" s="100">
        <v>5.3882689603553975E-3</v>
      </c>
      <c r="T144" s="100">
        <v>2.4947407905101261E-4</v>
      </c>
      <c r="U144" s="100">
        <v>9.7944980918322977E-5</v>
      </c>
      <c r="V144" s="100">
        <v>1.7545490064433351E-2</v>
      </c>
      <c r="W144" s="100">
        <v>0.28913840000000002</v>
      </c>
      <c r="X144" s="100">
        <v>2.0516408717900003E-2</v>
      </c>
      <c r="Y144" s="100">
        <v>2.2996952921900002E-2</v>
      </c>
      <c r="Z144" s="100">
        <v>1.8031391135199998E-2</v>
      </c>
      <c r="AA144" s="100">
        <v>1.9140470125799999E-2</v>
      </c>
      <c r="AB144" s="100">
        <v>8.0685222900799991E-2</v>
      </c>
      <c r="AC144" s="100">
        <v>2.891371E-4</v>
      </c>
      <c r="AD144" s="100">
        <v>5.8131299999999997E-5</v>
      </c>
      <c r="AE144" s="108"/>
      <c r="AF144" s="100">
        <v>38092.298895368804</v>
      </c>
      <c r="AG144" s="100" t="s">
        <v>444</v>
      </c>
      <c r="AH144" s="100" t="s">
        <v>444</v>
      </c>
      <c r="AI144" s="100">
        <v>2205.6805849960001</v>
      </c>
      <c r="AJ144" s="100" t="s">
        <v>444</v>
      </c>
      <c r="AK144" s="100" t="s">
        <v>444</v>
      </c>
      <c r="AL144" s="32" t="s">
        <v>49</v>
      </c>
    </row>
    <row r="145" spans="1:38" ht="26.25" customHeight="1" thickBot="1" x14ac:dyDescent="0.3">
      <c r="A145" s="65"/>
      <c r="B145" s="32" t="s">
        <v>347</v>
      </c>
      <c r="C145" s="66" t="s">
        <v>354</v>
      </c>
      <c r="D145" s="67" t="s">
        <v>279</v>
      </c>
      <c r="E145" s="100">
        <v>22.948604586927452</v>
      </c>
      <c r="F145" s="100">
        <v>0.5958953140233062</v>
      </c>
      <c r="G145" s="100">
        <v>2.4975883671463368E-2</v>
      </c>
      <c r="H145" s="100">
        <v>7.9138862749609212E-2</v>
      </c>
      <c r="I145" s="100">
        <v>0.33063198757285162</v>
      </c>
      <c r="J145" s="100">
        <v>0.33063198757285162</v>
      </c>
      <c r="K145" s="100">
        <v>0.33063198757285162</v>
      </c>
      <c r="L145" s="100">
        <v>0.22558159515996357</v>
      </c>
      <c r="M145" s="100">
        <v>7.9648372249597035</v>
      </c>
      <c r="N145" s="100">
        <v>1.1597577886091547E-3</v>
      </c>
      <c r="O145" s="100">
        <v>1.1597683347433107E-4</v>
      </c>
      <c r="P145" s="100">
        <v>1.2293214781586733E-2</v>
      </c>
      <c r="Q145" s="100">
        <v>2.3195103041512332E-4</v>
      </c>
      <c r="R145" s="100">
        <v>1.9715331370846013E-2</v>
      </c>
      <c r="S145" s="100">
        <v>1.3220876530436132E-2</v>
      </c>
      <c r="T145" s="100">
        <v>4.639468819004071E-4</v>
      </c>
      <c r="U145" s="100">
        <v>2.3194839388158446E-4</v>
      </c>
      <c r="V145" s="100">
        <v>4.1750631802679024E-2</v>
      </c>
      <c r="W145" s="100">
        <v>0.2228057</v>
      </c>
      <c r="X145" s="100">
        <v>8.4313964504999991E-3</v>
      </c>
      <c r="Y145" s="100">
        <v>5.1056789619399995E-2</v>
      </c>
      <c r="Z145" s="100">
        <v>5.7052449317200007E-2</v>
      </c>
      <c r="AA145" s="100">
        <v>1.3115505590399999E-2</v>
      </c>
      <c r="AB145" s="100">
        <v>0.1296561409775</v>
      </c>
      <c r="AC145" s="100">
        <v>1.2397759999999998E-4</v>
      </c>
      <c r="AD145" s="100">
        <v>2.5126199999999997E-5</v>
      </c>
      <c r="AE145" s="108"/>
      <c r="AF145" s="100">
        <v>92895.125613579803</v>
      </c>
      <c r="AG145" s="100" t="s">
        <v>444</v>
      </c>
      <c r="AH145" s="100">
        <v>1.1091224879999999</v>
      </c>
      <c r="AI145" s="100">
        <v>5359.0169016473992</v>
      </c>
      <c r="AJ145" s="100">
        <v>19.568717582000001</v>
      </c>
      <c r="AK145" s="100" t="s">
        <v>444</v>
      </c>
      <c r="AL145" s="32" t="s">
        <v>49</v>
      </c>
    </row>
    <row r="146" spans="1:38" ht="26.25" customHeight="1" thickBot="1" x14ac:dyDescent="0.3">
      <c r="A146" s="65"/>
      <c r="B146" s="32" t="s">
        <v>348</v>
      </c>
      <c r="C146" s="66" t="s">
        <v>355</v>
      </c>
      <c r="D146" s="67" t="s">
        <v>279</v>
      </c>
      <c r="E146" s="100">
        <v>0.30814291617999451</v>
      </c>
      <c r="F146" s="100">
        <v>1.3101990558793195</v>
      </c>
      <c r="G146" s="100">
        <v>3.9375290950905177E-4</v>
      </c>
      <c r="H146" s="100">
        <v>2.7859835208000122E-3</v>
      </c>
      <c r="I146" s="100">
        <v>2.2650407036610924E-2</v>
      </c>
      <c r="J146" s="100">
        <v>2.2650407036610924E-2</v>
      </c>
      <c r="K146" s="100">
        <v>2.2650407036610924E-2</v>
      </c>
      <c r="L146" s="100">
        <v>4.7021619075926155E-3</v>
      </c>
      <c r="M146" s="100">
        <v>7.4609226616656503</v>
      </c>
      <c r="N146" s="100">
        <v>8.9975061816640651E-5</v>
      </c>
      <c r="O146" s="100">
        <v>9.8834097731046702E-4</v>
      </c>
      <c r="P146" s="100">
        <v>4.5219947433124488E-4</v>
      </c>
      <c r="Q146" s="100">
        <v>1.5539298011196586E-5</v>
      </c>
      <c r="R146" s="100">
        <v>4.4483470311776933E-3</v>
      </c>
      <c r="S146" s="100">
        <v>0.16709502791991587</v>
      </c>
      <c r="T146" s="100">
        <v>6.9582781069854362E-3</v>
      </c>
      <c r="U146" s="100">
        <v>9.8408403399713983E-4</v>
      </c>
      <c r="V146" s="100">
        <v>9.8269162492317763E-2</v>
      </c>
      <c r="W146" s="100">
        <v>2.0184199999999999E-2</v>
      </c>
      <c r="X146" s="100">
        <v>4.6274381910000001E-4</v>
      </c>
      <c r="Y146" s="100">
        <v>5.6454448629999999E-4</v>
      </c>
      <c r="Z146" s="100">
        <v>3.6661512950000001E-4</v>
      </c>
      <c r="AA146" s="100">
        <v>6.1174438060000009E-4</v>
      </c>
      <c r="AB146" s="100">
        <v>2.0056478155000002E-3</v>
      </c>
      <c r="AC146" s="100">
        <v>2.0184299999999999E-5</v>
      </c>
      <c r="AD146" s="100">
        <v>7.3058000000000004E-6</v>
      </c>
      <c r="AE146" s="108"/>
      <c r="AF146" s="100">
        <v>2080.4201903201001</v>
      </c>
      <c r="AG146" s="100" t="s">
        <v>444</v>
      </c>
      <c r="AH146" s="100" t="s">
        <v>444</v>
      </c>
      <c r="AI146" s="100">
        <v>136.24013176369999</v>
      </c>
      <c r="AJ146" s="100" t="s">
        <v>444</v>
      </c>
      <c r="AK146" s="100" t="s">
        <v>444</v>
      </c>
      <c r="AL146" s="32" t="s">
        <v>49</v>
      </c>
    </row>
    <row r="147" spans="1:38" ht="26.25" customHeight="1" thickBot="1" x14ac:dyDescent="0.3">
      <c r="A147" s="65"/>
      <c r="B147" s="32" t="s">
        <v>349</v>
      </c>
      <c r="C147" s="66" t="s">
        <v>356</v>
      </c>
      <c r="D147" s="67" t="s">
        <v>279</v>
      </c>
      <c r="E147" s="100" t="s">
        <v>444</v>
      </c>
      <c r="F147" s="100">
        <v>2.9152979535090848</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126.5376160754</v>
      </c>
      <c r="AG147" s="100" t="s">
        <v>444</v>
      </c>
      <c r="AH147" s="100" t="s">
        <v>444</v>
      </c>
      <c r="AI147" s="100">
        <v>8.0804252803000001</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1.2608581975623276</v>
      </c>
      <c r="J148" s="100">
        <v>2.3828492541991499</v>
      </c>
      <c r="K148" s="100">
        <v>3.1002904994350189</v>
      </c>
      <c r="L148" s="100">
        <v>0.29979852080595282</v>
      </c>
      <c r="M148" s="100" t="s">
        <v>444</v>
      </c>
      <c r="N148" s="100">
        <v>8.6553656856818009</v>
      </c>
      <c r="O148" s="100">
        <v>3.8917014545568424E-2</v>
      </c>
      <c r="P148" s="100" t="s">
        <v>443</v>
      </c>
      <c r="Q148" s="100">
        <v>9.9397931803325401E-2</v>
      </c>
      <c r="R148" s="100">
        <v>3.2197399560434756</v>
      </c>
      <c r="S148" s="100">
        <v>70.602652742332594</v>
      </c>
      <c r="T148" s="100">
        <v>0.5013479727575314</v>
      </c>
      <c r="U148" s="100">
        <v>6.2005809988700353E-2</v>
      </c>
      <c r="V148" s="100">
        <v>24.755881397895656</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103118.96479051311</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0.56856716696219212</v>
      </c>
      <c r="J149" s="100">
        <v>1.052902161041096</v>
      </c>
      <c r="K149" s="100">
        <v>2.105804322082192</v>
      </c>
      <c r="L149" s="100">
        <v>2.232152581407125E-2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103118.96479051311</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171.76366574306616</v>
      </c>
      <c r="F152" s="113">
        <f t="shared" ref="F152:AD152" si="1">SUM(F$141, F$151, IF(AND(ISNUMBER(SEARCH($B$4,"AT|BE|CH|GB|IE|LT|LU|NL")),SUM(F$143:F$149)&gt;0),SUM(F$143:F$149)-SUM(F$27:F$33),0))</f>
        <v>117.03380581770165</v>
      </c>
      <c r="G152" s="113">
        <f t="shared" si="1"/>
        <v>32.494391326502807</v>
      </c>
      <c r="H152" s="113">
        <f t="shared" si="1"/>
        <v>70.153892920213252</v>
      </c>
      <c r="I152" s="113">
        <f t="shared" si="1"/>
        <v>19.761807724625054</v>
      </c>
      <c r="J152" s="113">
        <f t="shared" si="1"/>
        <v>28.993058639363049</v>
      </c>
      <c r="K152" s="113">
        <f t="shared" si="1"/>
        <v>45.596636713921228</v>
      </c>
      <c r="L152" s="113">
        <f t="shared" si="1"/>
        <v>3.2716801220163383</v>
      </c>
      <c r="M152" s="113">
        <f t="shared" si="1"/>
        <v>284.48843620562297</v>
      </c>
      <c r="N152" s="113">
        <f t="shared" si="1"/>
        <v>30.739248871068675</v>
      </c>
      <c r="O152" s="113">
        <f t="shared" si="1"/>
        <v>1.3254289735679796</v>
      </c>
      <c r="P152" s="113">
        <f t="shared" si="1"/>
        <v>1.051405874106256</v>
      </c>
      <c r="Q152" s="113">
        <f t="shared" si="1"/>
        <v>0.89598773897338901</v>
      </c>
      <c r="R152" s="113">
        <f t="shared" si="1"/>
        <v>7.2439710095379795</v>
      </c>
      <c r="S152" s="113">
        <f t="shared" si="1"/>
        <v>91.026762488970249</v>
      </c>
      <c r="T152" s="113">
        <f t="shared" si="1"/>
        <v>4.2753018450413087</v>
      </c>
      <c r="U152" s="113">
        <f t="shared" si="1"/>
        <v>3.7407219695011356</v>
      </c>
      <c r="V152" s="113">
        <f t="shared" si="1"/>
        <v>77.164950452160511</v>
      </c>
      <c r="W152" s="113">
        <f t="shared" si="1"/>
        <v>31.365995634257022</v>
      </c>
      <c r="X152" s="113">
        <f t="shared" si="1"/>
        <v>2.399345573791245</v>
      </c>
      <c r="Y152" s="113">
        <f t="shared" si="1"/>
        <v>2.6223771598394539</v>
      </c>
      <c r="Z152" s="113">
        <f t="shared" si="1"/>
        <v>1.1855107436406869</v>
      </c>
      <c r="AA152" s="113">
        <f t="shared" si="1"/>
        <v>1.3278671395060644</v>
      </c>
      <c r="AB152" s="113">
        <f t="shared" si="1"/>
        <v>7.5351013672456411</v>
      </c>
      <c r="AC152" s="113">
        <f t="shared" si="1"/>
        <v>33.107731242883276</v>
      </c>
      <c r="AD152" s="113">
        <f t="shared" si="1"/>
        <v>49.284872518276558</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171.76366574306616</v>
      </c>
      <c r="F154" s="113">
        <f>SUM(F$141, F$153, -1 * IF(OR($B$6=2005,$B$6&gt;=2020),SUM(F$99:F$122),0), IF(AND(ISNUMBER(SEARCH($B$4,"AT|BE|CH|GB|IE|LT|LU|NL")),SUM(F$143:F$149)&gt;0),SUM(F$143:F$149)-SUM(F$27:F$33),0))</f>
        <v>117.03380581770165</v>
      </c>
      <c r="G154" s="113">
        <f>SUM(G$141, G$153, IF(AND(ISNUMBER(SEARCH($B$4,"AT|BE|CH|GB|IE|LT|LU|NL")),SUM(G$143:G$149)&gt;0),SUM(G$143:G$149)-SUM(G$27:G$33),0))</f>
        <v>32.494391326502807</v>
      </c>
      <c r="H154" s="113">
        <f>SUM(H$141, H$153, IF(AND(ISNUMBER(SEARCH($B$4,"AT|BE|CH|GB|IE|LT|LU|NL")),SUM(H$143:H$149)&gt;0),SUM(H$143:H$149)-SUM(H$27:H$33),0))</f>
        <v>70.153892920213252</v>
      </c>
      <c r="I154" s="113">
        <f t="shared" ref="I154:AD154" si="2">SUM(I$141, I$153, IF(AND(ISNUMBER(SEARCH($B$4,"AT|BE|CH|GB|IE|LT|LU|NL")),SUM(I$143:I$149)&gt;0),SUM(I$143:I$149)-SUM(I$27:I$33),0))</f>
        <v>19.761807724625054</v>
      </c>
      <c r="J154" s="113">
        <f t="shared" si="2"/>
        <v>28.993058639363049</v>
      </c>
      <c r="K154" s="113">
        <f t="shared" si="2"/>
        <v>45.596636713921228</v>
      </c>
      <c r="L154" s="113">
        <f t="shared" si="2"/>
        <v>3.2716801220163383</v>
      </c>
      <c r="M154" s="113">
        <f t="shared" si="2"/>
        <v>284.48843620562297</v>
      </c>
      <c r="N154" s="113">
        <f t="shared" si="2"/>
        <v>30.739248871068675</v>
      </c>
      <c r="O154" s="113">
        <f t="shared" si="2"/>
        <v>1.3254289735679796</v>
      </c>
      <c r="P154" s="113">
        <f t="shared" si="2"/>
        <v>1.051405874106256</v>
      </c>
      <c r="Q154" s="113">
        <f t="shared" si="2"/>
        <v>0.89598773897338901</v>
      </c>
      <c r="R154" s="113">
        <f t="shared" si="2"/>
        <v>7.2439710095379795</v>
      </c>
      <c r="S154" s="113">
        <f t="shared" si="2"/>
        <v>91.026762488970249</v>
      </c>
      <c r="T154" s="113">
        <f t="shared" si="2"/>
        <v>4.2753018450413087</v>
      </c>
      <c r="U154" s="113">
        <f t="shared" si="2"/>
        <v>3.7407219695011356</v>
      </c>
      <c r="V154" s="113">
        <f t="shared" si="2"/>
        <v>77.164950452160511</v>
      </c>
      <c r="W154" s="113">
        <f t="shared" si="2"/>
        <v>31.365995634257022</v>
      </c>
      <c r="X154" s="113">
        <f t="shared" si="2"/>
        <v>2.399345573791245</v>
      </c>
      <c r="Y154" s="113">
        <f t="shared" si="2"/>
        <v>2.6223771598394539</v>
      </c>
      <c r="Z154" s="113">
        <f t="shared" si="2"/>
        <v>1.1855107436406869</v>
      </c>
      <c r="AA154" s="113">
        <f t="shared" si="2"/>
        <v>1.3278671395060644</v>
      </c>
      <c r="AB154" s="113">
        <f t="shared" si="2"/>
        <v>7.5351013672456411</v>
      </c>
      <c r="AC154" s="113">
        <f t="shared" si="2"/>
        <v>33.107731242883276</v>
      </c>
      <c r="AD154" s="113">
        <f t="shared" si="2"/>
        <v>49.284872518276558</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19.627499489999998</v>
      </c>
      <c r="F157" s="100">
        <v>0.93258829910000007</v>
      </c>
      <c r="G157" s="100">
        <v>1.0604658589</v>
      </c>
      <c r="H157" s="100" t="s">
        <v>443</v>
      </c>
      <c r="I157" s="100">
        <v>0.16209919240000001</v>
      </c>
      <c r="J157" s="100">
        <v>0.16209919240000001</v>
      </c>
      <c r="K157" s="100">
        <v>0.16209919240000001</v>
      </c>
      <c r="L157" s="100">
        <v>0.1098086043147885</v>
      </c>
      <c r="M157" s="100">
        <v>40.039748051000004</v>
      </c>
      <c r="N157" s="100">
        <v>2.1128E-4</v>
      </c>
      <c r="O157" s="100">
        <v>1.7609999999999999E-5</v>
      </c>
      <c r="P157" s="100">
        <v>2.1127899999999998E-3</v>
      </c>
      <c r="Q157" s="100">
        <v>3.5209999999999997E-5</v>
      </c>
      <c r="R157" s="100">
        <v>3.5213199999999997E-3</v>
      </c>
      <c r="S157" s="100">
        <v>2.2888600000000002E-3</v>
      </c>
      <c r="T157" s="100">
        <v>8.8029999999999996E-5</v>
      </c>
      <c r="U157" s="100">
        <v>3.5209999999999997E-5</v>
      </c>
      <c r="V157" s="100">
        <v>7.3947800000000001E-3</v>
      </c>
      <c r="W157" s="100" t="s">
        <v>443</v>
      </c>
      <c r="X157" s="100">
        <v>1.3850000999999999E-4</v>
      </c>
      <c r="Y157" s="100">
        <v>1.3850000999999999E-4</v>
      </c>
      <c r="Z157" s="100">
        <v>1.3850000999999999E-4</v>
      </c>
      <c r="AA157" s="100">
        <v>1.3850000999999999E-4</v>
      </c>
      <c r="AB157" s="100">
        <v>5.5400000000000002E-4</v>
      </c>
      <c r="AC157" s="100" t="s">
        <v>444</v>
      </c>
      <c r="AD157" s="100" t="s">
        <v>444</v>
      </c>
      <c r="AE157" s="108"/>
      <c r="AF157" s="100">
        <v>17606.624090000001</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1.796650612E-2</v>
      </c>
      <c r="F158" s="100">
        <v>5.1985955820000006E-3</v>
      </c>
      <c r="G158" s="100">
        <v>1.5126758670000002E-3</v>
      </c>
      <c r="H158" s="100" t="s">
        <v>443</v>
      </c>
      <c r="I158" s="100">
        <v>1.80982473E-4</v>
      </c>
      <c r="J158" s="100">
        <v>1.80982473E-4</v>
      </c>
      <c r="K158" s="100">
        <v>1.80982473E-4</v>
      </c>
      <c r="L158" s="100">
        <v>1.2439685477036702E-4</v>
      </c>
      <c r="M158" s="100">
        <v>0.2460647403</v>
      </c>
      <c r="N158" s="100">
        <v>3.7634480000000005E-2</v>
      </c>
      <c r="O158" s="100">
        <v>5.5000000000000003E-7</v>
      </c>
      <c r="P158" s="100">
        <v>1.7999999999999999E-6</v>
      </c>
      <c r="Q158" s="100">
        <v>4.0000000000000001E-8</v>
      </c>
      <c r="R158" s="100">
        <v>3.0699999999999998E-6</v>
      </c>
      <c r="S158" s="100">
        <v>3.58E-6</v>
      </c>
      <c r="T158" s="100">
        <v>7.0999999999999998E-7</v>
      </c>
      <c r="U158" s="100">
        <v>3.0000000000000004E-8</v>
      </c>
      <c r="V158" s="100">
        <v>1.133E-4</v>
      </c>
      <c r="W158" s="100" t="s">
        <v>443</v>
      </c>
      <c r="X158" s="100">
        <v>4.7499999999999995E-7</v>
      </c>
      <c r="Y158" s="100">
        <v>4.7499999999999995E-7</v>
      </c>
      <c r="Z158" s="100">
        <v>4.7499999999999995E-7</v>
      </c>
      <c r="AA158" s="100">
        <v>4.7499999999999995E-7</v>
      </c>
      <c r="AB158" s="100">
        <v>1.8999999999999998E-6</v>
      </c>
      <c r="AC158" s="100" t="s">
        <v>444</v>
      </c>
      <c r="AD158" s="100" t="s">
        <v>444</v>
      </c>
      <c r="AE158" s="108"/>
      <c r="AF158" s="100">
        <v>13.43615</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16.418975635547156</v>
      </c>
      <c r="F159" s="100">
        <v>0.64912659928435346</v>
      </c>
      <c r="G159" s="100">
        <v>0.60404488554581126</v>
      </c>
      <c r="H159" s="100">
        <v>2.8399133031962809E-3</v>
      </c>
      <c r="I159" s="100">
        <v>0.53842271404498221</v>
      </c>
      <c r="J159" s="100">
        <v>0.56833508705971247</v>
      </c>
      <c r="K159" s="100">
        <v>0.59824746007920149</v>
      </c>
      <c r="L159" s="100">
        <v>0.10779121797661695</v>
      </c>
      <c r="M159" s="100">
        <v>4.2116345706522296</v>
      </c>
      <c r="N159" s="100">
        <v>4.3330141781689646E-2</v>
      </c>
      <c r="O159" s="100">
        <v>5.6458045736279593E-3</v>
      </c>
      <c r="P159" s="100">
        <v>1.1162752778136331E-2</v>
      </c>
      <c r="Q159" s="100">
        <v>7.4176664661605982E-2</v>
      </c>
      <c r="R159" s="100" t="s">
        <v>443</v>
      </c>
      <c r="S159" s="100">
        <v>7.4176664661605968E-2</v>
      </c>
      <c r="T159" s="100">
        <v>3.9503215594761256</v>
      </c>
      <c r="U159" s="100">
        <v>8.666028206601592E-2</v>
      </c>
      <c r="V159" s="100">
        <v>0.2035228128288713</v>
      </c>
      <c r="W159" s="100" t="s">
        <v>443</v>
      </c>
      <c r="X159" s="100">
        <v>7.4171354685139898E-3</v>
      </c>
      <c r="Y159" s="100">
        <v>7.1005408752518985E-3</v>
      </c>
      <c r="Z159" s="100">
        <v>2.8949790623256995E-3</v>
      </c>
      <c r="AA159" s="100" t="s">
        <v>443</v>
      </c>
      <c r="AB159" s="100">
        <v>1.7412650767496211E-2</v>
      </c>
      <c r="AC159" s="100" t="s">
        <v>444</v>
      </c>
      <c r="AD159" s="100" t="s">
        <v>444</v>
      </c>
      <c r="AE159" s="108"/>
      <c r="AF159" s="100">
        <v>317887.91090000002</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52.045387320100005</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2018</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8.7652841710627953</v>
      </c>
      <c r="F14" s="100">
        <v>0.45611537441834604</v>
      </c>
      <c r="G14" s="100">
        <v>0.77879788082905876</v>
      </c>
      <c r="H14" s="100">
        <v>0.21764319740442448</v>
      </c>
      <c r="I14" s="100">
        <v>0.31945847992348481</v>
      </c>
      <c r="J14" s="100">
        <v>0.37588255084880973</v>
      </c>
      <c r="K14" s="100">
        <v>0.4185780905273816</v>
      </c>
      <c r="L14" s="100">
        <v>2.42451268619692E-2</v>
      </c>
      <c r="M14" s="100">
        <v>2.278719264242028</v>
      </c>
      <c r="N14" s="100">
        <v>0.34483086522552941</v>
      </c>
      <c r="O14" s="100">
        <v>0.13336061209472724</v>
      </c>
      <c r="P14" s="100">
        <v>0.21153943131144348</v>
      </c>
      <c r="Q14" s="100">
        <v>0.15952169530947663</v>
      </c>
      <c r="R14" s="100">
        <v>0.31239455851736841</v>
      </c>
      <c r="S14" s="100">
        <v>0.28371384220792933</v>
      </c>
      <c r="T14" s="100">
        <v>0.30267260540460011</v>
      </c>
      <c r="U14" s="100">
        <v>1.0192356630517898</v>
      </c>
      <c r="V14" s="100">
        <v>2.4649291732312473</v>
      </c>
      <c r="W14" s="100">
        <v>1.9842063738645743</v>
      </c>
      <c r="X14" s="100">
        <v>2.6399684420827102E-2</v>
      </c>
      <c r="Y14" s="100">
        <v>2.1353066472037194E-2</v>
      </c>
      <c r="Z14" s="100">
        <v>7.1368245404845009E-3</v>
      </c>
      <c r="AA14" s="100">
        <v>6.5668235489498884E-3</v>
      </c>
      <c r="AB14" s="100">
        <v>6.14562682500394E-2</v>
      </c>
      <c r="AC14" s="100">
        <v>0.75875986120400007</v>
      </c>
      <c r="AD14" s="100">
        <v>0.42721166273599998</v>
      </c>
      <c r="AE14" s="101"/>
      <c r="AF14" s="100">
        <v>941.22953548507496</v>
      </c>
      <c r="AG14" s="100">
        <v>19222.459066799998</v>
      </c>
      <c r="AH14" s="100">
        <v>138405.87426656403</v>
      </c>
      <c r="AI14" s="100">
        <v>47397.017142369172</v>
      </c>
      <c r="AJ14" s="100">
        <v>19265.726040589299</v>
      </c>
      <c r="AK14" s="100" t="s">
        <v>444</v>
      </c>
      <c r="AL14" s="29" t="s">
        <v>49</v>
      </c>
    </row>
    <row r="15" spans="1:38" ht="26.25" customHeight="1" thickBot="1" x14ac:dyDescent="0.3">
      <c r="A15" s="40" t="s">
        <v>53</v>
      </c>
      <c r="B15" s="40" t="s">
        <v>54</v>
      </c>
      <c r="C15" s="41" t="s">
        <v>55</v>
      </c>
      <c r="D15" s="42"/>
      <c r="E15" s="100">
        <v>3.0721827910000004</v>
      </c>
      <c r="F15" s="100">
        <v>0.32753828264120771</v>
      </c>
      <c r="G15" s="100">
        <v>7.0482706989999997</v>
      </c>
      <c r="H15" s="100">
        <v>1.4999999999999999E-4</v>
      </c>
      <c r="I15" s="100">
        <v>9.1052419359276011E-3</v>
      </c>
      <c r="J15" s="100">
        <v>9.1052419359276011E-3</v>
      </c>
      <c r="K15" s="100">
        <v>9.1052419359276011E-3</v>
      </c>
      <c r="L15" s="100">
        <v>1.2364369355149321E-3</v>
      </c>
      <c r="M15" s="100">
        <v>1.990308</v>
      </c>
      <c r="N15" s="100">
        <v>3.6172780451867004E-2</v>
      </c>
      <c r="O15" s="100">
        <v>1.438821187017E-2</v>
      </c>
      <c r="P15" s="100">
        <v>1.757305340912E-3</v>
      </c>
      <c r="Q15" s="100">
        <v>6.9546674914650001E-3</v>
      </c>
      <c r="R15" s="100">
        <v>5.5370326683005996E-2</v>
      </c>
      <c r="S15" s="100">
        <v>4.4861984737911004E-2</v>
      </c>
      <c r="T15" s="100">
        <v>7.274923950627199E-2</v>
      </c>
      <c r="U15" s="100">
        <v>8.489573558357999E-3</v>
      </c>
      <c r="V15" s="100">
        <v>0.51530670314994398</v>
      </c>
      <c r="W15" s="100">
        <v>2.0620764999999999E-2</v>
      </c>
      <c r="X15" s="100" t="s">
        <v>443</v>
      </c>
      <c r="Y15" s="100" t="s">
        <v>443</v>
      </c>
      <c r="Z15" s="100" t="s">
        <v>443</v>
      </c>
      <c r="AA15" s="100" t="s">
        <v>443</v>
      </c>
      <c r="AB15" s="100" t="s">
        <v>443</v>
      </c>
      <c r="AC15" s="100" t="s">
        <v>444</v>
      </c>
      <c r="AD15" s="100" t="s">
        <v>444</v>
      </c>
      <c r="AE15" s="101"/>
      <c r="AF15" s="100">
        <v>40673.846556390199</v>
      </c>
      <c r="AG15" s="100" t="s">
        <v>444</v>
      </c>
      <c r="AH15" s="100">
        <v>30465.038650911301</v>
      </c>
      <c r="AI15" s="100" t="s">
        <v>444</v>
      </c>
      <c r="AJ15" s="100">
        <v>521.33000000000004</v>
      </c>
      <c r="AK15" s="100" t="s">
        <v>444</v>
      </c>
      <c r="AL15" s="29" t="s">
        <v>49</v>
      </c>
    </row>
    <row r="16" spans="1:38" ht="26.25" customHeight="1" thickBot="1" x14ac:dyDescent="0.3">
      <c r="A16" s="40" t="s">
        <v>53</v>
      </c>
      <c r="B16" s="40" t="s">
        <v>56</v>
      </c>
      <c r="C16" s="41" t="s">
        <v>57</v>
      </c>
      <c r="D16" s="42"/>
      <c r="E16" s="100">
        <v>1.669889</v>
      </c>
      <c r="F16" s="100" t="s">
        <v>445</v>
      </c>
      <c r="G16" s="100">
        <v>0.10746940000000001</v>
      </c>
      <c r="H16" s="100" t="s">
        <v>444</v>
      </c>
      <c r="I16" s="100" t="s">
        <v>445</v>
      </c>
      <c r="J16" s="100" t="s">
        <v>445</v>
      </c>
      <c r="K16" s="100" t="s">
        <v>445</v>
      </c>
      <c r="L16" s="100" t="s">
        <v>445</v>
      </c>
      <c r="M16" s="100">
        <v>0.20859169999999999</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3811.1689999999999</v>
      </c>
      <c r="AH16" s="100" t="s">
        <v>444</v>
      </c>
      <c r="AI16" s="100" t="s">
        <v>444</v>
      </c>
      <c r="AJ16" s="100" t="s">
        <v>444</v>
      </c>
      <c r="AK16" s="100" t="s">
        <v>444</v>
      </c>
      <c r="AL16" s="29" t="s">
        <v>49</v>
      </c>
    </row>
    <row r="17" spans="1:38" ht="26.25" customHeight="1" thickBot="1" x14ac:dyDescent="0.3">
      <c r="A17" s="40" t="s">
        <v>53</v>
      </c>
      <c r="B17" s="40" t="s">
        <v>58</v>
      </c>
      <c r="C17" s="41" t="s">
        <v>59</v>
      </c>
      <c r="D17" s="42"/>
      <c r="E17" s="100">
        <v>1.4024813917903289</v>
      </c>
      <c r="F17" s="100">
        <v>8.2157121045673215E-2</v>
      </c>
      <c r="G17" s="100">
        <v>9.9118205850589364E-2</v>
      </c>
      <c r="H17" s="100">
        <v>1.0754940000000001E-2</v>
      </c>
      <c r="I17" s="100">
        <v>4.5847187258356202E-2</v>
      </c>
      <c r="J17" s="100">
        <v>5.25422934779744E-2</v>
      </c>
      <c r="K17" s="100">
        <v>6.377058664090049E-2</v>
      </c>
      <c r="L17" s="100">
        <v>2.4179680501991711E-3</v>
      </c>
      <c r="M17" s="100">
        <v>0.707092469863983</v>
      </c>
      <c r="N17" s="100">
        <v>0.154376633900834</v>
      </c>
      <c r="O17" s="100">
        <v>2.9468125857649999E-3</v>
      </c>
      <c r="P17" s="100">
        <v>5.7883084562569999E-3</v>
      </c>
      <c r="Q17" s="100">
        <v>2.4366190122689001E-2</v>
      </c>
      <c r="R17" s="100">
        <v>0.19645536090994703</v>
      </c>
      <c r="S17" s="100">
        <v>1.0417338319658999E-2</v>
      </c>
      <c r="T17" s="100">
        <v>7.780334033927E-2</v>
      </c>
      <c r="U17" s="100">
        <v>2.3351006167680001E-3</v>
      </c>
      <c r="V17" s="100">
        <v>0.28641199202135198</v>
      </c>
      <c r="W17" s="100">
        <v>0.18024421899999998</v>
      </c>
      <c r="X17" s="100">
        <v>3.4865170999999999E-4</v>
      </c>
      <c r="Y17" s="100">
        <v>1.9195872299999999E-3</v>
      </c>
      <c r="Z17" s="100">
        <v>4.1462893000000003E-4</v>
      </c>
      <c r="AA17" s="100">
        <v>4.1729873000000004E-4</v>
      </c>
      <c r="AB17" s="100">
        <v>3.1001665999999999E-3</v>
      </c>
      <c r="AC17" s="100" t="s">
        <v>444</v>
      </c>
      <c r="AD17" s="100" t="s">
        <v>444</v>
      </c>
      <c r="AE17" s="101"/>
      <c r="AF17" s="100">
        <v>204.93890461396933</v>
      </c>
      <c r="AG17" s="100">
        <v>158.535</v>
      </c>
      <c r="AH17" s="100">
        <v>21785.668711702398</v>
      </c>
      <c r="AI17" s="100" t="s">
        <v>444</v>
      </c>
      <c r="AJ17" s="100">
        <v>66.84</v>
      </c>
      <c r="AK17" s="100" t="s">
        <v>444</v>
      </c>
      <c r="AL17" s="29" t="s">
        <v>49</v>
      </c>
    </row>
    <row r="18" spans="1:38" ht="26.25" customHeight="1" thickBot="1" x14ac:dyDescent="0.3">
      <c r="A18" s="40" t="s">
        <v>53</v>
      </c>
      <c r="B18" s="40" t="s">
        <v>60</v>
      </c>
      <c r="C18" s="41" t="s">
        <v>61</v>
      </c>
      <c r="D18" s="42"/>
      <c r="E18" s="100">
        <v>0.25872137012072</v>
      </c>
      <c r="F18" s="100">
        <v>1.4770783395031064E-2</v>
      </c>
      <c r="G18" s="100">
        <v>4.1528383277012497E-3</v>
      </c>
      <c r="H18" s="100">
        <v>7.5634000000000009E-4</v>
      </c>
      <c r="I18" s="100">
        <v>6.1741062794355199E-2</v>
      </c>
      <c r="J18" s="100">
        <v>6.8258190008771813E-2</v>
      </c>
      <c r="K18" s="100">
        <v>7.5637575913669805E-2</v>
      </c>
      <c r="L18" s="100">
        <v>6.68968102085869E-3</v>
      </c>
      <c r="M18" s="100">
        <v>0.17456178200182004</v>
      </c>
      <c r="N18" s="100">
        <v>0.12992957605900102</v>
      </c>
      <c r="O18" s="100">
        <v>2.412006037583E-3</v>
      </c>
      <c r="P18" s="100">
        <v>8.456172532737E-3</v>
      </c>
      <c r="Q18" s="100">
        <v>6.1592321714439993E-3</v>
      </c>
      <c r="R18" s="100">
        <v>1.4247245445587E-2</v>
      </c>
      <c r="S18" s="100">
        <v>1.9148179866552002E-2</v>
      </c>
      <c r="T18" s="100">
        <v>0.107812856398526</v>
      </c>
      <c r="U18" s="100">
        <v>3.9529623283459997E-3</v>
      </c>
      <c r="V18" s="100">
        <v>0.21902107634474999</v>
      </c>
      <c r="W18" s="100">
        <v>3.4591808000000002E-2</v>
      </c>
      <c r="X18" s="100">
        <v>1.1612051E-4</v>
      </c>
      <c r="Y18" s="100">
        <v>9.1517280000000007E-4</v>
      </c>
      <c r="Z18" s="100">
        <v>1.0404570000000001E-4</v>
      </c>
      <c r="AA18" s="100">
        <v>9.1848299999999999E-5</v>
      </c>
      <c r="AB18" s="100">
        <v>1.2271873100000001E-3</v>
      </c>
      <c r="AC18" s="100" t="s">
        <v>443</v>
      </c>
      <c r="AD18" s="100">
        <v>0.7</v>
      </c>
      <c r="AE18" s="101"/>
      <c r="AF18" s="100">
        <v>551.27790872946389</v>
      </c>
      <c r="AG18" s="100">
        <v>951.57899999999995</v>
      </c>
      <c r="AH18" s="100">
        <v>5289.2482421471987</v>
      </c>
      <c r="AI18" s="100" t="s">
        <v>444</v>
      </c>
      <c r="AJ18" s="100" t="s">
        <v>444</v>
      </c>
      <c r="AK18" s="100" t="s">
        <v>444</v>
      </c>
      <c r="AL18" s="29" t="s">
        <v>49</v>
      </c>
    </row>
    <row r="19" spans="1:38" ht="26.25" customHeight="1" thickBot="1" x14ac:dyDescent="0.3">
      <c r="A19" s="40" t="s">
        <v>53</v>
      </c>
      <c r="B19" s="40" t="s">
        <v>62</v>
      </c>
      <c r="C19" s="41" t="s">
        <v>63</v>
      </c>
      <c r="D19" s="42"/>
      <c r="E19" s="100">
        <v>2.8530786761301599</v>
      </c>
      <c r="F19" s="100">
        <v>0.32813884059999998</v>
      </c>
      <c r="G19" s="100">
        <v>0.40574587690312003</v>
      </c>
      <c r="H19" s="100">
        <v>1.6673819999999999E-2</v>
      </c>
      <c r="I19" s="100">
        <v>0.21454920820909101</v>
      </c>
      <c r="J19" s="100">
        <v>0.266953021676199</v>
      </c>
      <c r="K19" s="100">
        <v>0.341085249510995</v>
      </c>
      <c r="L19" s="100">
        <v>4.6032499692059595E-2</v>
      </c>
      <c r="M19" s="100">
        <v>2.2067073454516999</v>
      </c>
      <c r="N19" s="100">
        <v>0.16432003215662599</v>
      </c>
      <c r="O19" s="100">
        <v>5.8664345651633004E-2</v>
      </c>
      <c r="P19" s="100">
        <v>6.3476147342882996E-2</v>
      </c>
      <c r="Q19" s="100">
        <v>0.10860066237767799</v>
      </c>
      <c r="R19" s="100">
        <v>6.6481210852829001E-2</v>
      </c>
      <c r="S19" s="100">
        <v>0.11929809257423099</v>
      </c>
      <c r="T19" s="100">
        <v>0.36093637999537997</v>
      </c>
      <c r="U19" s="100">
        <v>0.24832018552806401</v>
      </c>
      <c r="V19" s="100">
        <v>0.220369785816734</v>
      </c>
      <c r="W19" s="100">
        <v>8.119789899999999E-2</v>
      </c>
      <c r="X19" s="100">
        <v>2.87996042E-3</v>
      </c>
      <c r="Y19" s="100">
        <v>8.2613855600000008E-3</v>
      </c>
      <c r="Z19" s="100">
        <v>1.7279937399999998E-3</v>
      </c>
      <c r="AA19" s="100">
        <v>1.5230485000000001E-3</v>
      </c>
      <c r="AB19" s="100">
        <v>1.439238782E-2</v>
      </c>
      <c r="AC19" s="100">
        <v>2.9E-4</v>
      </c>
      <c r="AD19" s="100">
        <v>1.325E-2</v>
      </c>
      <c r="AE19" s="101"/>
      <c r="AF19" s="100">
        <v>4158.874994776319</v>
      </c>
      <c r="AG19" s="100">
        <v>35.026000000000003</v>
      </c>
      <c r="AH19" s="100">
        <v>64092.259944120669</v>
      </c>
      <c r="AI19" s="100">
        <v>2707.6960000000004</v>
      </c>
      <c r="AJ19" s="100">
        <v>216.04655</v>
      </c>
      <c r="AK19" s="100" t="s">
        <v>444</v>
      </c>
      <c r="AL19" s="29" t="s">
        <v>49</v>
      </c>
    </row>
    <row r="20" spans="1:38" ht="26.25" customHeight="1" thickBot="1" x14ac:dyDescent="0.3">
      <c r="A20" s="40" t="s">
        <v>53</v>
      </c>
      <c r="B20" s="40" t="s">
        <v>64</v>
      </c>
      <c r="C20" s="41" t="s">
        <v>65</v>
      </c>
      <c r="D20" s="42"/>
      <c r="E20" s="100">
        <v>1.4954176586558861</v>
      </c>
      <c r="F20" s="100">
        <v>0.14855447109</v>
      </c>
      <c r="G20" s="100">
        <v>0.2117435301769294</v>
      </c>
      <c r="H20" s="100">
        <v>2.5869770000000004E-2</v>
      </c>
      <c r="I20" s="100">
        <v>0.12122112025942171</v>
      </c>
      <c r="J20" s="100">
        <v>0.15029629580101589</v>
      </c>
      <c r="K20" s="100">
        <v>0.1729118091717293</v>
      </c>
      <c r="L20" s="100">
        <v>2.8205152241137239E-2</v>
      </c>
      <c r="M20" s="100">
        <v>1.5375163557640099</v>
      </c>
      <c r="N20" s="100">
        <v>0.36343581732545099</v>
      </c>
      <c r="O20" s="100">
        <v>8.0183276450569996E-2</v>
      </c>
      <c r="P20" s="100">
        <v>1.6949157892787999E-2</v>
      </c>
      <c r="Q20" s="100">
        <v>2.9374005066148998E-2</v>
      </c>
      <c r="R20" s="100">
        <v>0.16495556896317401</v>
      </c>
      <c r="S20" s="100">
        <v>0.102784209514331</v>
      </c>
      <c r="T20" s="100">
        <v>6.4343114397293996E-2</v>
      </c>
      <c r="U20" s="100">
        <v>1.4875424510848001E-2</v>
      </c>
      <c r="V20" s="100">
        <v>3.8514487734092198</v>
      </c>
      <c r="W20" s="100">
        <v>0.33985195699999998</v>
      </c>
      <c r="X20" s="100">
        <v>7.2915615759999997E-2</v>
      </c>
      <c r="Y20" s="100">
        <v>7.0207916910000001E-2</v>
      </c>
      <c r="Z20" s="100">
        <v>7.2756353439999991E-2</v>
      </c>
      <c r="AA20" s="100">
        <v>1.8278198210000002E-2</v>
      </c>
      <c r="AB20" s="100">
        <v>0.23415808431999999</v>
      </c>
      <c r="AC20" s="100">
        <v>1.1270000000000001E-2</v>
      </c>
      <c r="AD20" s="100">
        <v>7.8899999999999994E-3</v>
      </c>
      <c r="AE20" s="101"/>
      <c r="AF20" s="100">
        <v>103.66338085002417</v>
      </c>
      <c r="AG20" s="100">
        <v>1076.4599208</v>
      </c>
      <c r="AH20" s="100">
        <v>5605.4623219467994</v>
      </c>
      <c r="AI20" s="100">
        <v>17123.888170400001</v>
      </c>
      <c r="AJ20" s="100">
        <v>1070.8562952</v>
      </c>
      <c r="AK20" s="100" t="s">
        <v>444</v>
      </c>
      <c r="AL20" s="29" t="s">
        <v>49</v>
      </c>
    </row>
    <row r="21" spans="1:38" ht="26.25" customHeight="1" thickBot="1" x14ac:dyDescent="0.3">
      <c r="A21" s="40" t="s">
        <v>53</v>
      </c>
      <c r="B21" s="40" t="s">
        <v>66</v>
      </c>
      <c r="C21" s="41" t="s">
        <v>67</v>
      </c>
      <c r="D21" s="42"/>
      <c r="E21" s="100">
        <v>2.4197550750300003</v>
      </c>
      <c r="F21" s="100">
        <v>0.32986760053999997</v>
      </c>
      <c r="G21" s="100">
        <v>0.20749622799100001</v>
      </c>
      <c r="H21" s="100">
        <v>5.4094870000000003E-2</v>
      </c>
      <c r="I21" s="100">
        <v>0.141255131706785</v>
      </c>
      <c r="J21" s="100">
        <v>0.14463970197142351</v>
      </c>
      <c r="K21" s="100">
        <v>0.15134688953482961</v>
      </c>
      <c r="L21" s="100">
        <v>3.3727205947150951E-2</v>
      </c>
      <c r="M21" s="100">
        <v>2.3755397416189998</v>
      </c>
      <c r="N21" s="100">
        <v>0.19231941632965002</v>
      </c>
      <c r="O21" s="100">
        <v>1.5611205579836002E-2</v>
      </c>
      <c r="P21" s="100">
        <v>1.5286601485463E-2</v>
      </c>
      <c r="Q21" s="100">
        <v>1.1357352943302E-2</v>
      </c>
      <c r="R21" s="100">
        <v>3.7936220577819001E-2</v>
      </c>
      <c r="S21" s="100">
        <v>2.9809802776643999E-2</v>
      </c>
      <c r="T21" s="100">
        <v>2.4997798155278E-2</v>
      </c>
      <c r="U21" s="100">
        <v>7.8470385007779996E-3</v>
      </c>
      <c r="V21" s="100">
        <v>0.70075048997914402</v>
      </c>
      <c r="W21" s="100">
        <v>0.11655765199999998</v>
      </c>
      <c r="X21" s="100">
        <v>7.2713787599999998E-3</v>
      </c>
      <c r="Y21" s="100">
        <v>1.6950626939999998E-2</v>
      </c>
      <c r="Z21" s="100">
        <v>3.9766993399999997E-3</v>
      </c>
      <c r="AA21" s="100">
        <v>3.2459589399999999E-3</v>
      </c>
      <c r="AB21" s="100">
        <v>3.1444663979999996E-2</v>
      </c>
      <c r="AC21" s="100">
        <v>3.2100000000000002E-3</v>
      </c>
      <c r="AD21" s="100">
        <v>4.0000000000000003E-5</v>
      </c>
      <c r="AE21" s="101"/>
      <c r="AF21" s="100">
        <v>718.26944785366936</v>
      </c>
      <c r="AG21" s="100">
        <v>1235.8709999999999</v>
      </c>
      <c r="AH21" s="100">
        <v>39999.574769596577</v>
      </c>
      <c r="AI21" s="100">
        <v>2361.9966922358217</v>
      </c>
      <c r="AJ21" s="100" t="s">
        <v>444</v>
      </c>
      <c r="AK21" s="100" t="s">
        <v>444</v>
      </c>
      <c r="AL21" s="29" t="s">
        <v>49</v>
      </c>
    </row>
    <row r="22" spans="1:38" ht="26.25" customHeight="1" thickBot="1" x14ac:dyDescent="0.3">
      <c r="A22" s="40" t="s">
        <v>53</v>
      </c>
      <c r="B22" s="44" t="s">
        <v>68</v>
      </c>
      <c r="C22" s="41" t="s">
        <v>69</v>
      </c>
      <c r="D22" s="42"/>
      <c r="E22" s="100">
        <v>1.3345326121304399</v>
      </c>
      <c r="F22" s="100">
        <v>8.2966418309999998E-2</v>
      </c>
      <c r="G22" s="100">
        <v>1.1155252139078899</v>
      </c>
      <c r="H22" s="100">
        <v>1.6423399999999999E-3</v>
      </c>
      <c r="I22" s="100">
        <v>0.1295782446455532</v>
      </c>
      <c r="J22" s="100">
        <v>0.14101752300636961</v>
      </c>
      <c r="K22" s="100">
        <v>0.15669278125861499</v>
      </c>
      <c r="L22" s="100">
        <v>1.8008627721419451E-2</v>
      </c>
      <c r="M22" s="100">
        <v>2.8441000815496702</v>
      </c>
      <c r="N22" s="100">
        <v>0.20846581337493</v>
      </c>
      <c r="O22" s="100">
        <v>5.6412454002010004E-3</v>
      </c>
      <c r="P22" s="100">
        <v>1.5073796693005001E-2</v>
      </c>
      <c r="Q22" s="100">
        <v>1.2360288167282001E-2</v>
      </c>
      <c r="R22" s="100">
        <v>2.4293513034045998E-2</v>
      </c>
      <c r="S22" s="100">
        <v>3.2797434598292999E-2</v>
      </c>
      <c r="T22" s="100">
        <v>0.19701296328117199</v>
      </c>
      <c r="U22" s="100">
        <v>1.0697773361540999E-2</v>
      </c>
      <c r="V22" s="100">
        <v>0.35758182476513201</v>
      </c>
      <c r="W22" s="100">
        <v>5.2521527999999998E-2</v>
      </c>
      <c r="X22" s="100">
        <v>1.218420353E-2</v>
      </c>
      <c r="Y22" s="100">
        <v>3.1885862280000003E-2</v>
      </c>
      <c r="Z22" s="100">
        <v>7.2604833800000001E-3</v>
      </c>
      <c r="AA22" s="100">
        <v>5.8901803800000003E-3</v>
      </c>
      <c r="AB22" s="100">
        <v>5.7220729550000002E-2</v>
      </c>
      <c r="AC22" s="100" t="s">
        <v>445</v>
      </c>
      <c r="AD22" s="100">
        <v>1.1259999999999999E-2</v>
      </c>
      <c r="AE22" s="101"/>
      <c r="AF22" s="100">
        <v>4317.200261488395</v>
      </c>
      <c r="AG22" s="100">
        <v>15293.394989999999</v>
      </c>
      <c r="AH22" s="100">
        <v>22009.653464696399</v>
      </c>
      <c r="AI22" s="100">
        <v>5633.2613863280003</v>
      </c>
      <c r="AJ22" s="100">
        <v>4781.7254000000003</v>
      </c>
      <c r="AK22" s="100" t="s">
        <v>444</v>
      </c>
      <c r="AL22" s="29" t="s">
        <v>49</v>
      </c>
    </row>
    <row r="23" spans="1:38" ht="26.25" customHeight="1" thickBot="1" x14ac:dyDescent="0.3">
      <c r="A23" s="40" t="s">
        <v>70</v>
      </c>
      <c r="B23" s="44" t="s">
        <v>391</v>
      </c>
      <c r="C23" s="41" t="s">
        <v>387</v>
      </c>
      <c r="D23" s="83"/>
      <c r="E23" s="100">
        <v>1.7923844038075489</v>
      </c>
      <c r="F23" s="100">
        <v>0.87768765653248593</v>
      </c>
      <c r="G23" s="100">
        <v>4.9301099956775658E-3</v>
      </c>
      <c r="H23" s="100">
        <v>1.2503940736910758E-3</v>
      </c>
      <c r="I23" s="100">
        <v>0.1429228750100191</v>
      </c>
      <c r="J23" s="100">
        <v>0.25578034957692797</v>
      </c>
      <c r="K23" s="100">
        <v>1.1935080876949375</v>
      </c>
      <c r="L23" s="100">
        <v>9.0630600880035342E-2</v>
      </c>
      <c r="M23" s="100">
        <v>4.5022767517167441</v>
      </c>
      <c r="N23" s="100">
        <v>2.6961804313002805E-3</v>
      </c>
      <c r="O23" s="100">
        <v>3.2184216830771573E-3</v>
      </c>
      <c r="P23" s="100">
        <v>8.6516000000000002E-4</v>
      </c>
      <c r="Q23" s="100">
        <v>1.15142E-3</v>
      </c>
      <c r="R23" s="100">
        <v>8.5867446351563376E-3</v>
      </c>
      <c r="S23" s="100">
        <v>0.3677905010955243</v>
      </c>
      <c r="T23" s="100">
        <v>1.1729750734358699E-2</v>
      </c>
      <c r="U23" s="100">
        <v>1.5692214795735742E-3</v>
      </c>
      <c r="V23" s="100">
        <v>0.23182503570212204</v>
      </c>
      <c r="W23" s="100" t="s">
        <v>443</v>
      </c>
      <c r="X23" s="100">
        <v>5.1292786923257706E-3</v>
      </c>
      <c r="Y23" s="100">
        <v>7.7208442986701261E-3</v>
      </c>
      <c r="Z23" s="100" t="s">
        <v>443</v>
      </c>
      <c r="AA23" s="100" t="s">
        <v>443</v>
      </c>
      <c r="AB23" s="100">
        <v>1.2850122990995895E-2</v>
      </c>
      <c r="AC23" s="100" t="s">
        <v>444</v>
      </c>
      <c r="AD23" s="100" t="s">
        <v>444</v>
      </c>
      <c r="AE23" s="101"/>
      <c r="AF23" s="100">
        <v>6866.0192597435826</v>
      </c>
      <c r="AG23" s="100" t="s">
        <v>444</v>
      </c>
      <c r="AH23" s="100" t="s">
        <v>444</v>
      </c>
      <c r="AI23" s="100">
        <v>13.177597287985181</v>
      </c>
      <c r="AJ23" s="100" t="s">
        <v>444</v>
      </c>
      <c r="AK23" s="100" t="s">
        <v>444</v>
      </c>
      <c r="AL23" s="29" t="s">
        <v>49</v>
      </c>
    </row>
    <row r="24" spans="1:38" ht="26.25" customHeight="1" thickBot="1" x14ac:dyDescent="0.3">
      <c r="A24" s="45" t="s">
        <v>53</v>
      </c>
      <c r="B24" s="44" t="s">
        <v>71</v>
      </c>
      <c r="C24" s="41" t="s">
        <v>72</v>
      </c>
      <c r="D24" s="42"/>
      <c r="E24" s="100">
        <v>2.2395309394762202</v>
      </c>
      <c r="F24" s="100">
        <v>0.25069790317797397</v>
      </c>
      <c r="G24" s="100">
        <v>0.33980163722405538</v>
      </c>
      <c r="H24" s="100">
        <v>2.5699456593599172E-2</v>
      </c>
      <c r="I24" s="100">
        <v>0.29459778413170168</v>
      </c>
      <c r="J24" s="100">
        <v>0.3058967315972374</v>
      </c>
      <c r="K24" s="100">
        <v>0.32669015021324471</v>
      </c>
      <c r="L24" s="100">
        <v>4.8128424301692313E-2</v>
      </c>
      <c r="M24" s="100">
        <v>1.4251215656522231</v>
      </c>
      <c r="N24" s="100">
        <v>0.14178612016738745</v>
      </c>
      <c r="O24" s="100">
        <v>5.5522299505863279E-2</v>
      </c>
      <c r="P24" s="100">
        <v>1.0151783104595351E-2</v>
      </c>
      <c r="Q24" s="100">
        <v>1.0021202846892015E-2</v>
      </c>
      <c r="R24" s="100">
        <v>9.6997900092088779E-2</v>
      </c>
      <c r="S24" s="100">
        <v>3.5728831334432519E-2</v>
      </c>
      <c r="T24" s="100">
        <v>6.8421559664663359E-2</v>
      </c>
      <c r="U24" s="100">
        <v>2.3195298731287645E-2</v>
      </c>
      <c r="V24" s="100">
        <v>2.0648827583497784</v>
      </c>
      <c r="W24" s="100">
        <v>0.24957172066922989</v>
      </c>
      <c r="X24" s="100">
        <v>1.803205550701854E-2</v>
      </c>
      <c r="Y24" s="100">
        <v>4.2092372648044322E-2</v>
      </c>
      <c r="Z24" s="100">
        <v>9.8485319033304545E-3</v>
      </c>
      <c r="AA24" s="100">
        <v>8.0344601625539896E-3</v>
      </c>
      <c r="AB24" s="100">
        <v>7.8007420230947297E-2</v>
      </c>
      <c r="AC24" s="100">
        <v>7.6299999999999996E-3</v>
      </c>
      <c r="AD24" s="100">
        <v>1E-4</v>
      </c>
      <c r="AE24" s="101"/>
      <c r="AF24" s="100">
        <v>3236.3643341421562</v>
      </c>
      <c r="AG24" s="100">
        <v>171.13</v>
      </c>
      <c r="AH24" s="100">
        <v>19695.144358113645</v>
      </c>
      <c r="AI24" s="100">
        <v>3893.2692327719997</v>
      </c>
      <c r="AJ24" s="100">
        <v>164.8725263698409</v>
      </c>
      <c r="AK24" s="100" t="s">
        <v>444</v>
      </c>
      <c r="AL24" s="29" t="s">
        <v>49</v>
      </c>
    </row>
    <row r="25" spans="1:38" ht="26.25" customHeight="1" thickBot="1" x14ac:dyDescent="0.3">
      <c r="A25" s="40" t="s">
        <v>73</v>
      </c>
      <c r="B25" s="44" t="s">
        <v>74</v>
      </c>
      <c r="C25" s="46" t="s">
        <v>75</v>
      </c>
      <c r="D25" s="42"/>
      <c r="E25" s="100">
        <v>1.9851942665832936</v>
      </c>
      <c r="F25" s="100">
        <v>0.14178651049769514</v>
      </c>
      <c r="G25" s="100">
        <v>0.1131995160342915</v>
      </c>
      <c r="H25" s="100" t="s">
        <v>443</v>
      </c>
      <c r="I25" s="100">
        <v>1.3530036856623899E-2</v>
      </c>
      <c r="J25" s="100">
        <v>1.738852299221999E-2</v>
      </c>
      <c r="K25" s="100">
        <v>2.6391657308610868E-2</v>
      </c>
      <c r="L25" s="100">
        <v>9.1447201424679249E-3</v>
      </c>
      <c r="M25" s="100">
        <v>1.2637860175083508</v>
      </c>
      <c r="N25" s="100">
        <v>2.192E-5</v>
      </c>
      <c r="O25" s="100">
        <v>1.8300000000000001E-6</v>
      </c>
      <c r="P25" s="100">
        <v>2.1920999999999998E-4</v>
      </c>
      <c r="Q25" s="100">
        <v>3.6500000000000002E-6</v>
      </c>
      <c r="R25" s="100">
        <v>3.6536000000000001E-4</v>
      </c>
      <c r="S25" s="100">
        <v>2.3748000000000001E-4</v>
      </c>
      <c r="T25" s="100">
        <v>9.129999999999999E-6</v>
      </c>
      <c r="U25" s="100">
        <v>3.6500000000000002E-6</v>
      </c>
      <c r="V25" s="100">
        <v>7.6725000000000003E-4</v>
      </c>
      <c r="W25" s="100" t="s">
        <v>443</v>
      </c>
      <c r="X25" s="100">
        <v>8.5351060000000007E-5</v>
      </c>
      <c r="Y25" s="100">
        <v>8.5351060000000007E-5</v>
      </c>
      <c r="Z25" s="100">
        <v>8.5351060000000007E-5</v>
      </c>
      <c r="AA25" s="100">
        <v>8.5351060000000007E-5</v>
      </c>
      <c r="AB25" s="100">
        <v>3.4140422999999996E-4</v>
      </c>
      <c r="AC25" s="100" t="s">
        <v>444</v>
      </c>
      <c r="AD25" s="100" t="s">
        <v>444</v>
      </c>
      <c r="AE25" s="101"/>
      <c r="AF25" s="100">
        <v>51792.33186126958</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1.8828508877556299E-2</v>
      </c>
      <c r="F26" s="100">
        <v>1.1953999980676689E-2</v>
      </c>
      <c r="G26" s="100">
        <v>1.449099804098671E-3</v>
      </c>
      <c r="H26" s="100" t="s">
        <v>443</v>
      </c>
      <c r="I26" s="100">
        <v>2.3418140834888368E-4</v>
      </c>
      <c r="J26" s="100">
        <v>2.3418140834888368E-4</v>
      </c>
      <c r="K26" s="100">
        <v>2.3418140834888368E-4</v>
      </c>
      <c r="L26" s="100">
        <v>1.6153855626166279E-4</v>
      </c>
      <c r="M26" s="100">
        <v>0.39322295781152394</v>
      </c>
      <c r="N26" s="100">
        <v>6.6061789999999995E-2</v>
      </c>
      <c r="O26" s="100">
        <v>9.7000000000000003E-7</v>
      </c>
      <c r="P26" s="100">
        <v>2.4599999999999997E-6</v>
      </c>
      <c r="Q26" s="100">
        <v>5.0000000000000004E-8</v>
      </c>
      <c r="R26" s="100">
        <v>4.2300000000000002E-6</v>
      </c>
      <c r="S26" s="100">
        <v>5.5300000000000004E-6</v>
      </c>
      <c r="T26" s="100">
        <v>1.2099999999999998E-6</v>
      </c>
      <c r="U26" s="100">
        <v>5.0000000000000004E-8</v>
      </c>
      <c r="V26" s="100">
        <v>1.9645E-4</v>
      </c>
      <c r="W26" s="100" t="s">
        <v>443</v>
      </c>
      <c r="X26" s="100">
        <v>1.32578E-6</v>
      </c>
      <c r="Y26" s="100">
        <v>1.32578E-6</v>
      </c>
      <c r="Z26" s="100">
        <v>1.32578E-6</v>
      </c>
      <c r="AA26" s="100">
        <v>1.32578E-6</v>
      </c>
      <c r="AB26" s="100">
        <v>5.3031000000000001E-6</v>
      </c>
      <c r="AC26" s="100" t="s">
        <v>444</v>
      </c>
      <c r="AD26" s="100" t="s">
        <v>444</v>
      </c>
      <c r="AE26" s="101"/>
      <c r="AF26" s="100">
        <v>132.41534452719185</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35.639952454371723</v>
      </c>
      <c r="F27" s="100">
        <v>5.9799996727299014</v>
      </c>
      <c r="G27" s="100">
        <v>5.8811871614669109E-2</v>
      </c>
      <c r="H27" s="100">
        <v>0.83978347952895638</v>
      </c>
      <c r="I27" s="100">
        <v>0.63834013772967535</v>
      </c>
      <c r="J27" s="100">
        <v>0.63834013772967535</v>
      </c>
      <c r="K27" s="100">
        <v>0.63834013772967535</v>
      </c>
      <c r="L27" s="100">
        <v>0.52582781146595281</v>
      </c>
      <c r="M27" s="100">
        <v>37.436132493808408</v>
      </c>
      <c r="N27" s="100">
        <v>4.0840246416931573E-3</v>
      </c>
      <c r="O27" s="100">
        <v>4.7255824435900741E-4</v>
      </c>
      <c r="P27" s="100">
        <v>3.0042492592776138E-2</v>
      </c>
      <c r="Q27" s="100">
        <v>7.8472703824378578E-4</v>
      </c>
      <c r="R27" s="100">
        <v>3.5907023759669879E-2</v>
      </c>
      <c r="S27" s="100">
        <v>2.4520370420142969E-2</v>
      </c>
      <c r="T27" s="100">
        <v>4.2960747345494616E-3</v>
      </c>
      <c r="U27" s="100">
        <v>6.2433758776955707E-4</v>
      </c>
      <c r="V27" s="100">
        <v>0.10756908228429338</v>
      </c>
      <c r="W27" s="100">
        <v>1.1962199999999998</v>
      </c>
      <c r="X27" s="100">
        <v>0.1032022761239</v>
      </c>
      <c r="Y27" s="100">
        <v>0.11591197846619999</v>
      </c>
      <c r="Z27" s="100">
        <v>9.0108536754199997E-2</v>
      </c>
      <c r="AA27" s="100">
        <v>9.8876968003199978E-2</v>
      </c>
      <c r="AB27" s="100">
        <v>0.40809975934749998</v>
      </c>
      <c r="AC27" s="100">
        <v>1.1962224E-3</v>
      </c>
      <c r="AD27" s="100">
        <v>2.39406E-4</v>
      </c>
      <c r="AE27" s="101"/>
      <c r="AF27" s="100">
        <v>187815.39935039001</v>
      </c>
      <c r="AG27" s="100" t="s">
        <v>444</v>
      </c>
      <c r="AH27" s="100">
        <v>597.88077810700008</v>
      </c>
      <c r="AI27" s="100">
        <v>11250.357295102</v>
      </c>
      <c r="AJ27" s="100">
        <v>329.96874689350005</v>
      </c>
      <c r="AK27" s="100" t="s">
        <v>444</v>
      </c>
      <c r="AL27" s="29" t="s">
        <v>49</v>
      </c>
    </row>
    <row r="28" spans="1:38" ht="26.25" customHeight="1" thickBot="1" x14ac:dyDescent="0.3">
      <c r="A28" s="40" t="s">
        <v>78</v>
      </c>
      <c r="B28" s="40" t="s">
        <v>81</v>
      </c>
      <c r="C28" s="41" t="s">
        <v>82</v>
      </c>
      <c r="D28" s="42"/>
      <c r="E28" s="100">
        <v>16.119718364669065</v>
      </c>
      <c r="F28" s="100">
        <v>0.52343636713782693</v>
      </c>
      <c r="G28" s="100">
        <v>1.4077806748307033E-2</v>
      </c>
      <c r="H28" s="100">
        <v>4.7622649957332945E-2</v>
      </c>
      <c r="I28" s="100">
        <v>0.26489074533782109</v>
      </c>
      <c r="J28" s="100">
        <v>0.26489074533782109</v>
      </c>
      <c r="K28" s="100">
        <v>0.26489074533782109</v>
      </c>
      <c r="L28" s="100">
        <v>0.219116618106872</v>
      </c>
      <c r="M28" s="100">
        <v>3.5010828081196101</v>
      </c>
      <c r="N28" s="100">
        <v>5.3425461807643786E-4</v>
      </c>
      <c r="O28" s="100">
        <v>5.4696404891350332E-5</v>
      </c>
      <c r="P28" s="100">
        <v>5.4006492048248407E-3</v>
      </c>
      <c r="Q28" s="100">
        <v>1.062154520734343E-4</v>
      </c>
      <c r="R28" s="100">
        <v>8.4182607460627744E-3</v>
      </c>
      <c r="S28" s="100">
        <v>5.653933696818195E-3</v>
      </c>
      <c r="T28" s="100">
        <v>2.6644598520439661E-4</v>
      </c>
      <c r="U28" s="100">
        <v>1.0303809436416794E-4</v>
      </c>
      <c r="V28" s="100">
        <v>1.845153625427224E-2</v>
      </c>
      <c r="W28" s="100">
        <v>0.25184679999999998</v>
      </c>
      <c r="X28" s="100">
        <v>2.1482753766E-2</v>
      </c>
      <c r="Y28" s="100">
        <v>2.40802149907E-2</v>
      </c>
      <c r="Z28" s="100">
        <v>1.8879855591999999E-2</v>
      </c>
      <c r="AA28" s="100">
        <v>2.0045601351199999E-2</v>
      </c>
      <c r="AB28" s="100">
        <v>8.4488425699900005E-2</v>
      </c>
      <c r="AC28" s="100">
        <v>2.5184779999999998E-4</v>
      </c>
      <c r="AD28" s="100">
        <v>5.06384E-5</v>
      </c>
      <c r="AE28" s="101"/>
      <c r="AF28" s="100">
        <v>40040.822915959696</v>
      </c>
      <c r="AG28" s="100" t="s">
        <v>444</v>
      </c>
      <c r="AH28" s="100" t="s">
        <v>445</v>
      </c>
      <c r="AI28" s="100">
        <v>2271.6235360156998</v>
      </c>
      <c r="AJ28" s="100" t="s">
        <v>444</v>
      </c>
      <c r="AK28" s="100" t="s">
        <v>444</v>
      </c>
      <c r="AL28" s="29" t="s">
        <v>49</v>
      </c>
    </row>
    <row r="29" spans="1:38" ht="26.25" customHeight="1" thickBot="1" x14ac:dyDescent="0.3">
      <c r="A29" s="40" t="s">
        <v>78</v>
      </c>
      <c r="B29" s="40" t="s">
        <v>83</v>
      </c>
      <c r="C29" s="41" t="s">
        <v>84</v>
      </c>
      <c r="D29" s="42"/>
      <c r="E29" s="100">
        <v>21.785990270236866</v>
      </c>
      <c r="F29" s="100">
        <v>0.6007377057626514</v>
      </c>
      <c r="G29" s="100">
        <v>3.8359303871263177E-2</v>
      </c>
      <c r="H29" s="100">
        <v>9.3044197354523267E-2</v>
      </c>
      <c r="I29" s="100">
        <v>0.30646164315050706</v>
      </c>
      <c r="J29" s="100">
        <v>0.30646164315050706</v>
      </c>
      <c r="K29" s="100">
        <v>0.30646164315050706</v>
      </c>
      <c r="L29" s="100">
        <v>0.20482301738320505</v>
      </c>
      <c r="M29" s="100">
        <v>7.5953588900610978</v>
      </c>
      <c r="N29" s="100">
        <v>1.3467072437894534E-3</v>
      </c>
      <c r="O29" s="100">
        <v>1.3467166093580684E-4</v>
      </c>
      <c r="P29" s="100">
        <v>1.4274903385176301E-2</v>
      </c>
      <c r="Q29" s="100">
        <v>2.6934098047945985E-4</v>
      </c>
      <c r="R29" s="100">
        <v>2.2893533793460558E-2</v>
      </c>
      <c r="S29" s="100">
        <v>1.5352140871917837E-2</v>
      </c>
      <c r="T29" s="100">
        <v>5.3872176462553436E-4</v>
      </c>
      <c r="U29" s="100">
        <v>2.6933863908730612E-4</v>
      </c>
      <c r="V29" s="100">
        <v>4.8480884793950477E-2</v>
      </c>
      <c r="W29" s="100">
        <v>0.2057156</v>
      </c>
      <c r="X29" s="100">
        <v>9.764141394599999E-3</v>
      </c>
      <c r="Y29" s="100">
        <v>5.9127300667800003E-2</v>
      </c>
      <c r="Z29" s="100">
        <v>6.6070690105899998E-2</v>
      </c>
      <c r="AA29" s="100">
        <v>1.51886643918E-2</v>
      </c>
      <c r="AB29" s="100">
        <v>0.1501507965601</v>
      </c>
      <c r="AC29" s="100">
        <v>1.140105E-4</v>
      </c>
      <c r="AD29" s="100">
        <v>2.3085400000000001E-5</v>
      </c>
      <c r="AE29" s="101"/>
      <c r="AF29" s="100">
        <v>108026.0082702153</v>
      </c>
      <c r="AG29" s="100" t="s">
        <v>444</v>
      </c>
      <c r="AH29" s="100">
        <v>6.7095847529000006</v>
      </c>
      <c r="AI29" s="100">
        <v>6086.9170649464004</v>
      </c>
      <c r="AJ29" s="100">
        <v>31.696620062500003</v>
      </c>
      <c r="AK29" s="100" t="s">
        <v>444</v>
      </c>
      <c r="AL29" s="29" t="s">
        <v>49</v>
      </c>
    </row>
    <row r="30" spans="1:38" ht="26.25" customHeight="1" thickBot="1" x14ac:dyDescent="0.3">
      <c r="A30" s="40" t="s">
        <v>78</v>
      </c>
      <c r="B30" s="40" t="s">
        <v>85</v>
      </c>
      <c r="C30" s="41" t="s">
        <v>86</v>
      </c>
      <c r="D30" s="42"/>
      <c r="E30" s="100">
        <v>0.30192698415178043</v>
      </c>
      <c r="F30" s="100">
        <v>1.292957667566532</v>
      </c>
      <c r="G30" s="100">
        <v>5.1244696962063352E-4</v>
      </c>
      <c r="H30" s="100">
        <v>2.817347147254453E-3</v>
      </c>
      <c r="I30" s="100">
        <v>2.1375945049941794E-2</v>
      </c>
      <c r="J30" s="100">
        <v>2.1375945049941794E-2</v>
      </c>
      <c r="K30" s="100">
        <v>2.1375945049941794E-2</v>
      </c>
      <c r="L30" s="100">
        <v>4.4992708181770466E-3</v>
      </c>
      <c r="M30" s="100">
        <v>7.0512545076980278</v>
      </c>
      <c r="N30" s="100">
        <v>9.1085708751724044E-5</v>
      </c>
      <c r="O30" s="100">
        <v>1.0725660858404186E-3</v>
      </c>
      <c r="P30" s="100">
        <v>4.5491624601793972E-4</v>
      </c>
      <c r="Q30" s="100">
        <v>1.5632673949904993E-5</v>
      </c>
      <c r="R30" s="100">
        <v>4.8047017651534881E-3</v>
      </c>
      <c r="S30" s="100">
        <v>0.18145581938081518</v>
      </c>
      <c r="T30" s="100">
        <v>7.5475786280689485E-3</v>
      </c>
      <c r="U30" s="100">
        <v>1.0679401916957624E-3</v>
      </c>
      <c r="V30" s="100">
        <v>0.1065887023371796</v>
      </c>
      <c r="W30" s="100">
        <v>1.9295799999999998E-2</v>
      </c>
      <c r="X30" s="100">
        <v>4.6213190750000002E-4</v>
      </c>
      <c r="Y30" s="100">
        <v>5.5846702790000001E-4</v>
      </c>
      <c r="Z30" s="100">
        <v>3.675720355E-4</v>
      </c>
      <c r="AA30" s="100">
        <v>6.0382687069999996E-4</v>
      </c>
      <c r="AB30" s="100">
        <v>1.9919978415999999E-3</v>
      </c>
      <c r="AC30" s="100">
        <v>1.92964E-5</v>
      </c>
      <c r="AD30" s="100">
        <v>6.7291000000000005E-6</v>
      </c>
      <c r="AE30" s="101"/>
      <c r="AF30" s="100">
        <v>2087.9046554567999</v>
      </c>
      <c r="AG30" s="100" t="s">
        <v>444</v>
      </c>
      <c r="AH30" s="100" t="s">
        <v>444</v>
      </c>
      <c r="AI30" s="100">
        <v>143.54702302850001</v>
      </c>
      <c r="AJ30" s="100" t="s">
        <v>444</v>
      </c>
      <c r="AK30" s="100" t="s">
        <v>444</v>
      </c>
      <c r="AL30" s="29" t="s">
        <v>49</v>
      </c>
    </row>
    <row r="31" spans="1:38" ht="26.25" customHeight="1" thickBot="1" x14ac:dyDescent="0.3">
      <c r="A31" s="40" t="s">
        <v>78</v>
      </c>
      <c r="B31" s="40" t="s">
        <v>87</v>
      </c>
      <c r="C31" s="41" t="s">
        <v>88</v>
      </c>
      <c r="D31" s="42"/>
      <c r="E31" s="100" t="s">
        <v>444</v>
      </c>
      <c r="F31" s="100">
        <v>3.2942724981366243</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142.36495355919999</v>
      </c>
      <c r="AG31" s="100" t="s">
        <v>444</v>
      </c>
      <c r="AH31" s="100" t="s">
        <v>444</v>
      </c>
      <c r="AI31" s="100">
        <v>8.7344789768000002</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1.3449836555417476</v>
      </c>
      <c r="J32" s="100">
        <v>2.5369277466305546</v>
      </c>
      <c r="K32" s="100">
        <v>3.3063154364007943</v>
      </c>
      <c r="L32" s="100">
        <v>0.32114712040126692</v>
      </c>
      <c r="M32" s="100" t="s">
        <v>444</v>
      </c>
      <c r="N32" s="100">
        <v>9.164291796602047</v>
      </c>
      <c r="O32" s="100">
        <v>4.1304290921568863E-2</v>
      </c>
      <c r="P32" s="100" t="s">
        <v>443</v>
      </c>
      <c r="Q32" s="100">
        <v>0.10528747624023846</v>
      </c>
      <c r="R32" s="100">
        <v>3.4080017347859775</v>
      </c>
      <c r="S32" s="100">
        <v>74.722057144451867</v>
      </c>
      <c r="T32" s="100">
        <v>0.53132578899873018</v>
      </c>
      <c r="U32" s="100">
        <v>6.6126308728015892E-2</v>
      </c>
      <c r="V32" s="100">
        <v>26.387038422912095</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107521.96701962009</v>
      </c>
      <c r="AL32" s="29" t="s">
        <v>411</v>
      </c>
    </row>
    <row r="33" spans="1:38" ht="26.25" customHeight="1" thickBot="1" x14ac:dyDescent="0.3">
      <c r="A33" s="40" t="s">
        <v>78</v>
      </c>
      <c r="B33" s="40" t="s">
        <v>91</v>
      </c>
      <c r="C33" s="41" t="s">
        <v>92</v>
      </c>
      <c r="D33" s="42"/>
      <c r="E33" s="100" t="s">
        <v>444</v>
      </c>
      <c r="F33" s="100" t="s">
        <v>444</v>
      </c>
      <c r="G33" s="100" t="s">
        <v>444</v>
      </c>
      <c r="H33" s="100" t="s">
        <v>444</v>
      </c>
      <c r="I33" s="100">
        <v>0.61092841132976561</v>
      </c>
      <c r="J33" s="100">
        <v>1.1313489098699359</v>
      </c>
      <c r="K33" s="100">
        <v>2.2626978197398717</v>
      </c>
      <c r="L33" s="100">
        <v>2.3984596889242652E-2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107521.96701962009</v>
      </c>
      <c r="AL33" s="29" t="s">
        <v>411</v>
      </c>
    </row>
    <row r="34" spans="1:38" ht="26.25" customHeight="1" thickBot="1" x14ac:dyDescent="0.3">
      <c r="A34" s="40" t="s">
        <v>70</v>
      </c>
      <c r="B34" s="40" t="s">
        <v>93</v>
      </c>
      <c r="C34" s="41" t="s">
        <v>94</v>
      </c>
      <c r="D34" s="42"/>
      <c r="E34" s="100">
        <v>1.0885345161427837</v>
      </c>
      <c r="F34" s="100">
        <v>6.3336883640527641E-2</v>
      </c>
      <c r="G34" s="100">
        <v>9.888216402483027E-4</v>
      </c>
      <c r="H34" s="100">
        <v>2.3559738488353055E-4</v>
      </c>
      <c r="I34" s="100">
        <v>0.22372733208114765</v>
      </c>
      <c r="J34" s="100">
        <v>0.34456930698276622</v>
      </c>
      <c r="K34" s="100">
        <v>0.79849629107322961</v>
      </c>
      <c r="L34" s="100">
        <v>1.443166556110655E-2</v>
      </c>
      <c r="M34" s="100">
        <v>0.32643199730108435</v>
      </c>
      <c r="N34" s="100">
        <v>0.13753225666666699</v>
      </c>
      <c r="O34" s="100">
        <v>2.5314372855743937E-4</v>
      </c>
      <c r="P34" s="100">
        <v>2.8924000000000002E-4</v>
      </c>
      <c r="Q34" s="100">
        <v>3.8494000000000001E-4</v>
      </c>
      <c r="R34" s="100">
        <v>1.2656254106536567E-3</v>
      </c>
      <c r="S34" s="100">
        <v>3.266580299446761</v>
      </c>
      <c r="T34" s="100">
        <v>1.7718747567017652E-3</v>
      </c>
      <c r="U34" s="100">
        <v>2.5314372855743937E-4</v>
      </c>
      <c r="V34" s="100">
        <v>2.5312572213073137E-2</v>
      </c>
      <c r="W34" s="100">
        <v>0.30685963999999999</v>
      </c>
      <c r="X34" s="100">
        <v>8.5688393460554802E-4</v>
      </c>
      <c r="Y34" s="100">
        <v>9.7374487065365661E-4</v>
      </c>
      <c r="Z34" s="100">
        <v>4.1272624E-4</v>
      </c>
      <c r="AA34" s="100">
        <v>3.934737E-5</v>
      </c>
      <c r="AB34" s="100">
        <v>2.2827034952592048E-3</v>
      </c>
      <c r="AC34" s="100" t="s">
        <v>444</v>
      </c>
      <c r="AD34" s="100" t="s">
        <v>444</v>
      </c>
      <c r="AE34" s="101"/>
      <c r="AF34" s="100">
        <v>1055.7890417752824</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2.0762909909323106</v>
      </c>
      <c r="F35" s="100">
        <v>8.0761495240238401E-2</v>
      </c>
      <c r="G35" s="100">
        <v>8.6739762257423178E-2</v>
      </c>
      <c r="H35" s="100">
        <v>4.2720503438109118E-4</v>
      </c>
      <c r="I35" s="100">
        <v>5.6815976499579646E-2</v>
      </c>
      <c r="J35" s="100">
        <v>5.9972419629486476E-2</v>
      </c>
      <c r="K35" s="100">
        <v>6.3128862775829589E-2</v>
      </c>
      <c r="L35" s="100">
        <v>2.0868460672462109E-2</v>
      </c>
      <c r="M35" s="100">
        <v>0.50682530910602219</v>
      </c>
      <c r="N35" s="100">
        <v>4.4753004015721807E-3</v>
      </c>
      <c r="O35" s="100">
        <v>4.6136109373248003E-4</v>
      </c>
      <c r="P35" s="100">
        <v>2.1270006392082701E-3</v>
      </c>
      <c r="Q35" s="100">
        <v>2.7908956291142302E-3</v>
      </c>
      <c r="R35" s="100" t="s">
        <v>443</v>
      </c>
      <c r="S35" s="100">
        <v>2.7908956291142297E-3</v>
      </c>
      <c r="T35" s="100">
        <v>4.4432509810787724E-2</v>
      </c>
      <c r="U35" s="100">
        <v>8.950598447036719E-3</v>
      </c>
      <c r="V35" s="100">
        <v>2.2238186602255128E-2</v>
      </c>
      <c r="W35" s="100" t="s">
        <v>443</v>
      </c>
      <c r="X35" s="100">
        <v>1.37582543137685E-3</v>
      </c>
      <c r="Y35" s="100">
        <v>1.3722007156992502E-3</v>
      </c>
      <c r="Z35" s="100">
        <v>5.2430094424380999E-4</v>
      </c>
      <c r="AA35" s="100" t="s">
        <v>443</v>
      </c>
      <c r="AB35" s="100">
        <v>3.2723266181852607E-3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3.9748188563787634</v>
      </c>
      <c r="F36" s="100">
        <v>0.12940389476624442</v>
      </c>
      <c r="G36" s="100">
        <v>4.1353280428691611E-3</v>
      </c>
      <c r="H36" s="100">
        <v>7.6718603062983417E-4</v>
      </c>
      <c r="I36" s="100">
        <v>9.6641335298055978E-2</v>
      </c>
      <c r="J36" s="100">
        <v>0.10332172780649732</v>
      </c>
      <c r="K36" s="100">
        <v>0.1075267949921458</v>
      </c>
      <c r="L36" s="100">
        <v>3.3705568584203344E-2</v>
      </c>
      <c r="M36" s="100">
        <v>0.61422082491415153</v>
      </c>
      <c r="N36" s="100">
        <v>1.1120890705079628E-2</v>
      </c>
      <c r="O36" s="100">
        <v>8.5548476129892201E-4</v>
      </c>
      <c r="P36" s="100">
        <v>2.9938673953462565E-3</v>
      </c>
      <c r="Q36" s="100">
        <v>3.9896453238937478E-3</v>
      </c>
      <c r="R36" s="100">
        <v>4.27739055544131E-3</v>
      </c>
      <c r="S36" s="100">
        <v>6.365161844821654E-2</v>
      </c>
      <c r="T36" s="100">
        <v>8.5547891935815149E-2</v>
      </c>
      <c r="U36" s="100">
        <v>8.5547901145852593E-3</v>
      </c>
      <c r="V36" s="100">
        <v>0.1026574372110611</v>
      </c>
      <c r="W36" s="100">
        <v>5.0803047263625854E-2</v>
      </c>
      <c r="X36" s="100">
        <v>6.4299011302869E-4</v>
      </c>
      <c r="Y36" s="100">
        <v>5.6266850860167E-4</v>
      </c>
      <c r="Z36" s="100">
        <v>2.3569343764054E-4</v>
      </c>
      <c r="AA36" s="100">
        <v>1.5302846207359999E-5</v>
      </c>
      <c r="AB36" s="100">
        <v>1.457852927037494E-3</v>
      </c>
      <c r="AC36" s="100">
        <v>1.2512570245154959E-3</v>
      </c>
      <c r="AD36" s="100">
        <v>5.9485548907080559E-4</v>
      </c>
      <c r="AE36" s="101"/>
      <c r="AF36" s="100">
        <v>5497.2935222367996</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4.8685340000000001E-2</v>
      </c>
      <c r="F37" s="100">
        <v>6.0707261100000007E-2</v>
      </c>
      <c r="G37" s="100">
        <v>6.1400000000000002E-5</v>
      </c>
      <c r="H37" s="100" t="s">
        <v>443</v>
      </c>
      <c r="I37" s="100">
        <v>1.4172246E-4</v>
      </c>
      <c r="J37" s="100">
        <v>1.4447245999999999E-4</v>
      </c>
      <c r="K37" s="100">
        <v>1.4447245999999999E-4</v>
      </c>
      <c r="L37" s="100">
        <v>7.8594721999999998E-6</v>
      </c>
      <c r="M37" s="100">
        <v>2.713896E-2</v>
      </c>
      <c r="N37" s="100">
        <v>1.1330210000000002E-6</v>
      </c>
      <c r="O37" s="100">
        <v>1.005035E-7</v>
      </c>
      <c r="P37" s="100">
        <v>5.7691400000000001E-5</v>
      </c>
      <c r="Q37" s="100">
        <v>1.900168E-5</v>
      </c>
      <c r="R37" s="100">
        <v>1.25233064E-6</v>
      </c>
      <c r="S37" s="100">
        <v>2.4623306400000005E-7</v>
      </c>
      <c r="T37" s="100">
        <v>1.23182714E-6</v>
      </c>
      <c r="U37" s="100">
        <v>6.2385567999999999E-6</v>
      </c>
      <c r="V37" s="100">
        <v>6.7023020999999996E-5</v>
      </c>
      <c r="W37" s="100">
        <v>4.7649999999999999E-5</v>
      </c>
      <c r="X37" s="100">
        <v>6.5979999999999999E-8</v>
      </c>
      <c r="Y37" s="100">
        <v>2.6576000000000002E-7</v>
      </c>
      <c r="Z37" s="100">
        <v>1.008E-7</v>
      </c>
      <c r="AA37" s="100">
        <v>9.8970000000000005E-8</v>
      </c>
      <c r="AB37" s="100">
        <v>5.3151000000000008E-7</v>
      </c>
      <c r="AC37" s="100" t="s">
        <v>444</v>
      </c>
      <c r="AD37" s="100" t="s">
        <v>444</v>
      </c>
      <c r="AE37" s="101"/>
      <c r="AF37" s="100" t="s">
        <v>444</v>
      </c>
      <c r="AG37" s="100" t="s">
        <v>444</v>
      </c>
      <c r="AH37" s="100">
        <v>1810.3848421374878</v>
      </c>
      <c r="AI37" s="100" t="s">
        <v>444</v>
      </c>
      <c r="AJ37" s="100" t="s">
        <v>444</v>
      </c>
      <c r="AK37" s="100" t="s">
        <v>444</v>
      </c>
      <c r="AL37" s="29" t="s">
        <v>49</v>
      </c>
    </row>
    <row r="38" spans="1:38" ht="26.25" customHeight="1" thickBot="1" x14ac:dyDescent="0.3">
      <c r="A38" s="40" t="s">
        <v>70</v>
      </c>
      <c r="B38" s="40" t="s">
        <v>101</v>
      </c>
      <c r="C38" s="41" t="s">
        <v>102</v>
      </c>
      <c r="D38" s="47"/>
      <c r="E38" s="100">
        <v>0.94143001212396482</v>
      </c>
      <c r="F38" s="100">
        <v>9.0530790610357958E-2</v>
      </c>
      <c r="G38" s="100">
        <v>1.0007608501561857E-3</v>
      </c>
      <c r="H38" s="100">
        <v>7.6687002304738996E-4</v>
      </c>
      <c r="I38" s="100">
        <v>3.7783987884727449E-2</v>
      </c>
      <c r="J38" s="100">
        <v>4.8292217958918894E-2</v>
      </c>
      <c r="K38" s="100">
        <v>9.4034647845384803E-2</v>
      </c>
      <c r="L38" s="100">
        <v>2.5060880396294831E-2</v>
      </c>
      <c r="M38" s="100">
        <v>0.73897514783786211</v>
      </c>
      <c r="N38" s="100">
        <v>3.6574752097793469E-6</v>
      </c>
      <c r="O38" s="100">
        <v>1.365518362766203E-3</v>
      </c>
      <c r="P38" s="100" t="s">
        <v>443</v>
      </c>
      <c r="Q38" s="100" t="s">
        <v>443</v>
      </c>
      <c r="R38" s="100">
        <v>5.5863575366336847E-3</v>
      </c>
      <c r="S38" s="100">
        <v>0.18429841554001589</v>
      </c>
      <c r="T38" s="100">
        <v>7.0151281161174635E-3</v>
      </c>
      <c r="U38" s="100">
        <v>9.2983579340729641E-4</v>
      </c>
      <c r="V38" s="100">
        <v>0.11113500086830712</v>
      </c>
      <c r="W38" s="100" t="s">
        <v>443</v>
      </c>
      <c r="X38" s="100">
        <v>2.7889168006860403E-3</v>
      </c>
      <c r="Y38" s="100">
        <v>4.4958054908400642E-3</v>
      </c>
      <c r="Z38" s="100" t="s">
        <v>443</v>
      </c>
      <c r="AA38" s="100" t="s">
        <v>443</v>
      </c>
      <c r="AB38" s="100">
        <v>7.2847222915261032E-3</v>
      </c>
      <c r="AC38" s="100" t="s">
        <v>444</v>
      </c>
      <c r="AD38" s="100" t="s">
        <v>444</v>
      </c>
      <c r="AE38" s="101"/>
      <c r="AF38" s="100">
        <v>3972.2255109085245</v>
      </c>
      <c r="AG38" s="100" t="s">
        <v>444</v>
      </c>
      <c r="AH38" s="100" t="s">
        <v>444</v>
      </c>
      <c r="AI38" s="100">
        <v>0.45088609116863132</v>
      </c>
      <c r="AJ38" s="100" t="s">
        <v>444</v>
      </c>
      <c r="AK38" s="100" t="s">
        <v>444</v>
      </c>
      <c r="AL38" s="29" t="s">
        <v>49</v>
      </c>
    </row>
    <row r="39" spans="1:38" ht="26.25" customHeight="1" thickBot="1" x14ac:dyDescent="0.3">
      <c r="A39" s="40" t="s">
        <v>103</v>
      </c>
      <c r="B39" s="40" t="s">
        <v>104</v>
      </c>
      <c r="C39" s="41" t="s">
        <v>388</v>
      </c>
      <c r="D39" s="42"/>
      <c r="E39" s="100">
        <v>3.5951515003285959</v>
      </c>
      <c r="F39" s="100">
        <v>0.86288835334322878</v>
      </c>
      <c r="G39" s="100">
        <v>0.18731193667700261</v>
      </c>
      <c r="H39" s="100">
        <v>3.8466452913519668E-2</v>
      </c>
      <c r="I39" s="100">
        <v>0.14107310353987798</v>
      </c>
      <c r="J39" s="100">
        <v>0.14560202321446092</v>
      </c>
      <c r="K39" s="100">
        <v>0.14745009031646095</v>
      </c>
      <c r="L39" s="100">
        <v>3.6455563425053919E-2</v>
      </c>
      <c r="M39" s="100">
        <v>2.9238863942904159</v>
      </c>
      <c r="N39" s="100">
        <v>6.8603823607158873E-2</v>
      </c>
      <c r="O39" s="100">
        <v>8.4880427116860481E-3</v>
      </c>
      <c r="P39" s="100">
        <v>1.9818444143889648E-2</v>
      </c>
      <c r="Q39" s="100">
        <v>5.4549854458182861E-2</v>
      </c>
      <c r="R39" s="100">
        <v>6.7773403727292833E-2</v>
      </c>
      <c r="S39" s="100">
        <v>5.3555807312326884E-2</v>
      </c>
      <c r="T39" s="100">
        <v>0.21335313190530614</v>
      </c>
      <c r="U39" s="100">
        <v>4.027069092364121E-3</v>
      </c>
      <c r="V39" s="100">
        <v>0.24310306899083464</v>
      </c>
      <c r="W39" s="100">
        <v>0.29002630061365275</v>
      </c>
      <c r="X39" s="100">
        <v>0.12911229598100019</v>
      </c>
      <c r="Y39" s="100">
        <v>0.14663812663231213</v>
      </c>
      <c r="Z39" s="100">
        <v>9.5944759058123372E-2</v>
      </c>
      <c r="AA39" s="100">
        <v>4.9010743709960468E-2</v>
      </c>
      <c r="AB39" s="100">
        <v>0.4207059254192953</v>
      </c>
      <c r="AC39" s="100">
        <v>5.343222853308275E-2</v>
      </c>
      <c r="AD39" s="100">
        <v>4.8437529271745265E-2</v>
      </c>
      <c r="AE39" s="101"/>
      <c r="AF39" s="100">
        <v>17147.954553676314</v>
      </c>
      <c r="AG39" s="100">
        <v>8.7900000000000006E-2</v>
      </c>
      <c r="AH39" s="100">
        <v>76768.885581627066</v>
      </c>
      <c r="AI39" s="100">
        <v>2900.47728947</v>
      </c>
      <c r="AJ39" s="100">
        <v>1917.059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9.5708106549882395</v>
      </c>
      <c r="F41" s="100">
        <v>8.8289822087220458</v>
      </c>
      <c r="G41" s="100">
        <v>1.3700824387115569</v>
      </c>
      <c r="H41" s="100">
        <v>1.0726283964571859</v>
      </c>
      <c r="I41" s="100">
        <v>9.0625008891767518</v>
      </c>
      <c r="J41" s="100">
        <v>9.2715583798870327</v>
      </c>
      <c r="K41" s="100">
        <v>9.7411221712712521</v>
      </c>
      <c r="L41" s="100">
        <v>1.1404791886193937</v>
      </c>
      <c r="M41" s="100">
        <v>63.613496480005466</v>
      </c>
      <c r="N41" s="100">
        <v>0.7644658683135539</v>
      </c>
      <c r="O41" s="100">
        <v>0.3128778598171007</v>
      </c>
      <c r="P41" s="100">
        <v>6.535342038025467E-2</v>
      </c>
      <c r="Q41" s="100">
        <v>2.3963625380427574E-2</v>
      </c>
      <c r="R41" s="100">
        <v>0.58300736374726203</v>
      </c>
      <c r="S41" s="100">
        <v>0.17835577415141607</v>
      </c>
      <c r="T41" s="100">
        <v>6.0090699095581596E-2</v>
      </c>
      <c r="U41" s="100">
        <v>2.5091977199493007E-2</v>
      </c>
      <c r="V41" s="100">
        <v>12.536997906173845</v>
      </c>
      <c r="W41" s="100">
        <v>8.3651745751463089</v>
      </c>
      <c r="X41" s="100">
        <v>1.7229024750985706</v>
      </c>
      <c r="Y41" s="100">
        <v>1.7787410602555638</v>
      </c>
      <c r="Z41" s="100">
        <v>0.68044775620972131</v>
      </c>
      <c r="AA41" s="100">
        <v>0.97452922187919633</v>
      </c>
      <c r="AB41" s="100">
        <v>5.1566205125430526</v>
      </c>
      <c r="AC41" s="100">
        <v>0.12049968130545238</v>
      </c>
      <c r="AD41" s="100">
        <v>0.18650857564343976</v>
      </c>
      <c r="AE41" s="101"/>
      <c r="AF41" s="100">
        <v>107540.83364830341</v>
      </c>
      <c r="AG41" s="100">
        <v>1093.7752411268698</v>
      </c>
      <c r="AH41" s="100">
        <v>139428.1454990957</v>
      </c>
      <c r="AI41" s="100">
        <v>23963.111353127944</v>
      </c>
      <c r="AJ41" s="100" t="s">
        <v>444</v>
      </c>
      <c r="AK41" s="100" t="s">
        <v>444</v>
      </c>
      <c r="AL41" s="29" t="s">
        <v>49</v>
      </c>
    </row>
    <row r="42" spans="1:38" ht="26.25" customHeight="1" thickBot="1" x14ac:dyDescent="0.3">
      <c r="A42" s="40" t="s">
        <v>70</v>
      </c>
      <c r="B42" s="40" t="s">
        <v>107</v>
      </c>
      <c r="C42" s="41" t="s">
        <v>108</v>
      </c>
      <c r="D42" s="42"/>
      <c r="E42" s="100">
        <v>0.25755163537118009</v>
      </c>
      <c r="F42" s="100">
        <v>0.98571030883842836</v>
      </c>
      <c r="G42" s="100">
        <v>2.0589556342681884E-4</v>
      </c>
      <c r="H42" s="100">
        <v>2.4648468785676888E-4</v>
      </c>
      <c r="I42" s="100">
        <v>7.9699836182321338E-3</v>
      </c>
      <c r="J42" s="100">
        <v>8.4623828821368523E-3</v>
      </c>
      <c r="K42" s="100">
        <v>9.0134381298497337E-3</v>
      </c>
      <c r="L42" s="100">
        <v>9.964082863592376E-4</v>
      </c>
      <c r="M42" s="100">
        <v>17.1307793030998</v>
      </c>
      <c r="N42" s="100">
        <v>6.7923086853792069E-4</v>
      </c>
      <c r="O42" s="100">
        <v>2.8632559170311536E-4</v>
      </c>
      <c r="P42" s="100" t="s">
        <v>443</v>
      </c>
      <c r="Q42" s="100" t="s">
        <v>443</v>
      </c>
      <c r="R42" s="100">
        <v>2.3441577060914023E-3</v>
      </c>
      <c r="S42" s="100">
        <v>6.7979367937410037E-2</v>
      </c>
      <c r="T42" s="100">
        <v>2.0733240260742527E-3</v>
      </c>
      <c r="U42" s="100">
        <v>2.7460307693547535E-4</v>
      </c>
      <c r="V42" s="100">
        <v>3.489487430355253E-2</v>
      </c>
      <c r="W42" s="100" t="s">
        <v>443</v>
      </c>
      <c r="X42" s="100">
        <v>1.0246067308819647E-3</v>
      </c>
      <c r="Y42" s="100">
        <v>1.0396396473691129E-3</v>
      </c>
      <c r="Z42" s="100" t="s">
        <v>443</v>
      </c>
      <c r="AA42" s="100" t="s">
        <v>443</v>
      </c>
      <c r="AB42" s="100">
        <v>2.0642463782510776E-3</v>
      </c>
      <c r="AC42" s="100" t="s">
        <v>444</v>
      </c>
      <c r="AD42" s="100" t="s">
        <v>444</v>
      </c>
      <c r="AE42" s="101"/>
      <c r="AF42" s="100">
        <v>1202.0503989972563</v>
      </c>
      <c r="AG42" s="100" t="s">
        <v>444</v>
      </c>
      <c r="AH42" s="100" t="s">
        <v>444</v>
      </c>
      <c r="AI42" s="100">
        <v>83.588622943340496</v>
      </c>
      <c r="AJ42" s="100" t="s">
        <v>444</v>
      </c>
      <c r="AK42" s="100" t="s">
        <v>444</v>
      </c>
      <c r="AL42" s="29" t="s">
        <v>49</v>
      </c>
    </row>
    <row r="43" spans="1:38" ht="26.25" customHeight="1" thickBot="1" x14ac:dyDescent="0.3">
      <c r="A43" s="40" t="s">
        <v>103</v>
      </c>
      <c r="B43" s="40" t="s">
        <v>109</v>
      </c>
      <c r="C43" s="41" t="s">
        <v>110</v>
      </c>
      <c r="D43" s="42"/>
      <c r="E43" s="100">
        <v>2.6711094661540002</v>
      </c>
      <c r="F43" s="100">
        <v>2.0858582172600002</v>
      </c>
      <c r="G43" s="100">
        <v>0.54398246284100016</v>
      </c>
      <c r="H43" s="100">
        <v>1.4484444422E-2</v>
      </c>
      <c r="I43" s="100">
        <v>0.19630504076899999</v>
      </c>
      <c r="J43" s="100">
        <v>0.212992740441</v>
      </c>
      <c r="K43" s="100">
        <v>0.22088188454999999</v>
      </c>
      <c r="L43" s="100">
        <v>1.8083355118200004E-2</v>
      </c>
      <c r="M43" s="100">
        <v>2.95329894727</v>
      </c>
      <c r="N43" s="100">
        <v>0.14637178488166996</v>
      </c>
      <c r="O43" s="100">
        <v>7.2096057783450004E-3</v>
      </c>
      <c r="P43" s="100">
        <v>7.7591234818999997E-3</v>
      </c>
      <c r="Q43" s="100">
        <v>4.8813543759100003E-3</v>
      </c>
      <c r="R43" s="100">
        <v>2.6409339635760001E-2</v>
      </c>
      <c r="S43" s="100">
        <v>2.3958879065356001E-2</v>
      </c>
      <c r="T43" s="100">
        <v>6.8715008420590001E-2</v>
      </c>
      <c r="U43" s="100">
        <v>5.7886037983100004E-3</v>
      </c>
      <c r="V43" s="100">
        <v>0.47977761788842005</v>
      </c>
      <c r="W43" s="100">
        <v>0.369586741898</v>
      </c>
      <c r="X43" s="100">
        <v>0.110463702423059</v>
      </c>
      <c r="Y43" s="100">
        <v>0.13809513557386</v>
      </c>
      <c r="Z43" s="100">
        <v>6.5430789941376993E-2</v>
      </c>
      <c r="AA43" s="100">
        <v>4.3371115481578001E-2</v>
      </c>
      <c r="AB43" s="100">
        <v>0.35736074344423002</v>
      </c>
      <c r="AC43" s="100">
        <v>2.3826290649999996E-3</v>
      </c>
      <c r="AD43" s="100">
        <v>0.11238250550251</v>
      </c>
      <c r="AE43" s="101"/>
      <c r="AF43" s="100">
        <v>5785.4271835620002</v>
      </c>
      <c r="AG43" s="100">
        <v>661.02303810000001</v>
      </c>
      <c r="AH43" s="100">
        <v>19655.014136176</v>
      </c>
      <c r="AI43" s="100">
        <v>2987.2153663250001</v>
      </c>
      <c r="AJ43" s="100" t="s">
        <v>444</v>
      </c>
      <c r="AK43" s="100" t="s">
        <v>444</v>
      </c>
      <c r="AL43" s="29" t="s">
        <v>49</v>
      </c>
    </row>
    <row r="44" spans="1:38" ht="26.25" customHeight="1" thickBot="1" x14ac:dyDescent="0.3">
      <c r="A44" s="40" t="s">
        <v>70</v>
      </c>
      <c r="B44" s="40" t="s">
        <v>111</v>
      </c>
      <c r="C44" s="41" t="s">
        <v>112</v>
      </c>
      <c r="D44" s="42"/>
      <c r="E44" s="100">
        <v>4.1574185014034573</v>
      </c>
      <c r="F44" s="100">
        <v>2.1112063610830076</v>
      </c>
      <c r="G44" s="100">
        <v>9.6770174884332691E-3</v>
      </c>
      <c r="H44" s="100">
        <v>1.3450186797366506E-3</v>
      </c>
      <c r="I44" s="100">
        <v>0.23817055507690368</v>
      </c>
      <c r="J44" s="100">
        <v>0.25546629276875965</v>
      </c>
      <c r="K44" s="100">
        <v>0.43032599874226468</v>
      </c>
      <c r="L44" s="100">
        <v>0.1126346789192189</v>
      </c>
      <c r="M44" s="100">
        <v>6.2414900483639055</v>
      </c>
      <c r="N44" s="100">
        <v>1.5053939510128246E-2</v>
      </c>
      <c r="O44" s="100">
        <v>4.2451260432988022E-3</v>
      </c>
      <c r="P44" s="100">
        <v>4.3813000000000001E-4</v>
      </c>
      <c r="Q44" s="100">
        <v>6.6083999999999995E-3</v>
      </c>
      <c r="R44" s="100">
        <v>1.3360094735229767E-2</v>
      </c>
      <c r="S44" s="100">
        <v>0.56550301683543158</v>
      </c>
      <c r="T44" s="100">
        <v>1.6816406447840923E-2</v>
      </c>
      <c r="U44" s="100">
        <v>1.7281608334574769E-3</v>
      </c>
      <c r="V44" s="100">
        <v>0.32760926901437998</v>
      </c>
      <c r="W44" s="100">
        <v>4.3082399999999996E-3</v>
      </c>
      <c r="X44" s="100">
        <v>5.2749853805333178E-3</v>
      </c>
      <c r="Y44" s="100">
        <v>8.5625890520839316E-3</v>
      </c>
      <c r="Z44" s="100">
        <v>4.7099999999999997E-9</v>
      </c>
      <c r="AA44" s="100">
        <v>6.8599999999999999E-9</v>
      </c>
      <c r="AB44" s="100">
        <v>1.3837585992617252E-2</v>
      </c>
      <c r="AC44" s="100" t="s">
        <v>444</v>
      </c>
      <c r="AD44" s="100" t="s">
        <v>444</v>
      </c>
      <c r="AE44" s="101"/>
      <c r="AF44" s="100">
        <v>7387.282108297919</v>
      </c>
      <c r="AG44" s="100" t="s">
        <v>444</v>
      </c>
      <c r="AH44" s="100" t="s">
        <v>444</v>
      </c>
      <c r="AI44" s="100">
        <v>23.895242889919974</v>
      </c>
      <c r="AJ44" s="100" t="s">
        <v>444</v>
      </c>
      <c r="AK44" s="100" t="s">
        <v>444</v>
      </c>
      <c r="AL44" s="29" t="s">
        <v>49</v>
      </c>
    </row>
    <row r="45" spans="1:38" ht="26.25" customHeight="1" thickBot="1" x14ac:dyDescent="0.3">
      <c r="A45" s="40" t="s">
        <v>70</v>
      </c>
      <c r="B45" s="40" t="s">
        <v>113</v>
      </c>
      <c r="C45" s="41" t="s">
        <v>114</v>
      </c>
      <c r="D45" s="42"/>
      <c r="E45" s="100">
        <v>0.1053970992</v>
      </c>
      <c r="F45" s="100">
        <v>4.041470569E-3</v>
      </c>
      <c r="G45" s="100">
        <v>4.3997508029999998E-3</v>
      </c>
      <c r="H45" s="100">
        <v>2.1998754000000001E-5</v>
      </c>
      <c r="I45" s="100">
        <v>2.8136812080000002E-3</v>
      </c>
      <c r="J45" s="100">
        <v>2.9699968300000001E-3</v>
      </c>
      <c r="K45" s="100">
        <v>3.1263124529999999E-3</v>
      </c>
      <c r="L45" s="100">
        <v>9.8478842270361203E-4</v>
      </c>
      <c r="M45" s="100">
        <v>2.5359833719999999E-2</v>
      </c>
      <c r="N45" s="100">
        <v>2.1998800000000001E-4</v>
      </c>
      <c r="O45" s="100">
        <v>2.19988E-5</v>
      </c>
      <c r="P45" s="100">
        <v>1.09994E-4</v>
      </c>
      <c r="Q45" s="100">
        <v>1.09994E-4</v>
      </c>
      <c r="R45" s="100" t="s">
        <v>443</v>
      </c>
      <c r="S45" s="100">
        <v>1.09994E-4</v>
      </c>
      <c r="T45" s="100">
        <v>1.53991E-4</v>
      </c>
      <c r="U45" s="100">
        <v>4.39975E-4</v>
      </c>
      <c r="V45" s="100">
        <v>1.099938E-3</v>
      </c>
      <c r="W45" s="100" t="s">
        <v>443</v>
      </c>
      <c r="X45" s="100">
        <v>7.1146699999999994E-5</v>
      </c>
      <c r="Y45" s="100">
        <v>7.1146699999999994E-5</v>
      </c>
      <c r="Z45" s="100">
        <v>2.7069399999999999E-5</v>
      </c>
      <c r="AA45" s="100" t="s">
        <v>443</v>
      </c>
      <c r="AB45" s="100">
        <v>1.6936300000000001E-4</v>
      </c>
      <c r="AC45" s="100" t="s">
        <v>444</v>
      </c>
      <c r="AD45" s="100" t="s">
        <v>444</v>
      </c>
      <c r="AE45" s="101"/>
      <c r="AF45" s="100">
        <v>1329.5952809356252</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0.54570939808503405</v>
      </c>
      <c r="F47" s="100">
        <v>0.11187984911297719</v>
      </c>
      <c r="G47" s="100">
        <v>1.2048363927023013E-2</v>
      </c>
      <c r="H47" s="100">
        <v>7.0382820403184243E-6</v>
      </c>
      <c r="I47" s="100">
        <v>5.8876195460720506E-3</v>
      </c>
      <c r="J47" s="100">
        <v>6.0395450495050827E-3</v>
      </c>
      <c r="K47" s="100">
        <v>6.9592542646219535E-3</v>
      </c>
      <c r="L47" s="100">
        <v>4.0107008376089699E-3</v>
      </c>
      <c r="M47" s="100">
        <v>3.5707934403349055</v>
      </c>
      <c r="N47" s="100">
        <v>2.8180567662127999E-6</v>
      </c>
      <c r="O47" s="100">
        <v>1.3348590677858283E-5</v>
      </c>
      <c r="P47" s="100" t="s">
        <v>443</v>
      </c>
      <c r="Q47" s="100" t="s">
        <v>443</v>
      </c>
      <c r="R47" s="100">
        <v>9.1081913312133676E-5</v>
      </c>
      <c r="S47" s="100">
        <v>2.7493378699589418E-3</v>
      </c>
      <c r="T47" s="100">
        <v>6.5969676944867164E-5</v>
      </c>
      <c r="U47" s="100">
        <v>7.2662657704529571E-6</v>
      </c>
      <c r="V47" s="100">
        <v>1.2777427943136016E-3</v>
      </c>
      <c r="W47" s="100" t="s">
        <v>443</v>
      </c>
      <c r="X47" s="100">
        <v>1.9616291789755461E-5</v>
      </c>
      <c r="Y47" s="100">
        <v>2.6150039002958549E-5</v>
      </c>
      <c r="Z47" s="100" t="s">
        <v>443</v>
      </c>
      <c r="AA47" s="100" t="s">
        <v>443</v>
      </c>
      <c r="AB47" s="100">
        <v>4.5766320792714009E-5</v>
      </c>
      <c r="AC47" s="100" t="s">
        <v>444</v>
      </c>
      <c r="AD47" s="100" t="s">
        <v>444</v>
      </c>
      <c r="AE47" s="101"/>
      <c r="AF47" s="100">
        <v>1577.0279585002268</v>
      </c>
      <c r="AG47" s="100" t="s">
        <v>444</v>
      </c>
      <c r="AH47" s="100" t="s">
        <v>444</v>
      </c>
      <c r="AI47" s="100">
        <v>5.1331070405999997E-4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1195.7139999999999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1382.3390087999999</v>
      </c>
      <c r="AL51" s="97" t="s">
        <v>431</v>
      </c>
    </row>
    <row r="52" spans="1:38" ht="26.25" customHeight="1" thickBot="1" x14ac:dyDescent="0.3">
      <c r="A52" s="40" t="s">
        <v>119</v>
      </c>
      <c r="B52" s="44" t="s">
        <v>129</v>
      </c>
      <c r="C52" s="46" t="s">
        <v>390</v>
      </c>
      <c r="D52" s="43"/>
      <c r="E52" s="100" t="s">
        <v>443</v>
      </c>
      <c r="F52" s="100">
        <v>2.3364451069999999</v>
      </c>
      <c r="G52" s="100">
        <v>3.2499999999999999E-3</v>
      </c>
      <c r="H52" s="100" t="s">
        <v>444</v>
      </c>
      <c r="I52" s="100">
        <v>9.7073022999999994E-2</v>
      </c>
      <c r="J52" s="100">
        <v>0.11233543700000001</v>
      </c>
      <c r="K52" s="100">
        <v>0.13120453099999999</v>
      </c>
      <c r="L52" s="100">
        <v>3.0092637129999999E-4</v>
      </c>
      <c r="M52" s="100" t="s">
        <v>443</v>
      </c>
      <c r="N52" s="100">
        <v>0.14748899128977599</v>
      </c>
      <c r="O52" s="100">
        <v>3.6544823056601998E-2</v>
      </c>
      <c r="P52" s="100">
        <v>2.5639503725869001E-2</v>
      </c>
      <c r="Q52" s="100">
        <v>1.1636770668686E-2</v>
      </c>
      <c r="R52" s="100">
        <v>5.5853620966412998E-2</v>
      </c>
      <c r="S52" s="100">
        <v>4.6508299630477E-2</v>
      </c>
      <c r="T52" s="100">
        <v>0.28892864600298401</v>
      </c>
      <c r="U52" s="100">
        <v>8.5689797625620005E-3</v>
      </c>
      <c r="V52" s="100">
        <v>0.56107683760387406</v>
      </c>
      <c r="W52" s="100">
        <v>4.5058475000000001E-2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1.0060855900361803</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1.8935608149099925</v>
      </c>
      <c r="AL53" s="29" t="s">
        <v>133</v>
      </c>
    </row>
    <row r="54" spans="1:38" ht="37.5" customHeight="1" thickBot="1" x14ac:dyDescent="0.3">
      <c r="A54" s="40" t="s">
        <v>119</v>
      </c>
      <c r="B54" s="44" t="s">
        <v>134</v>
      </c>
      <c r="C54" s="46" t="s">
        <v>135</v>
      </c>
      <c r="D54" s="43"/>
      <c r="E54" s="100" t="s">
        <v>444</v>
      </c>
      <c r="F54" s="100">
        <v>2.8579106451243685</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607256.8916470923</v>
      </c>
      <c r="AL54" s="29" t="s">
        <v>441</v>
      </c>
    </row>
    <row r="55" spans="1:38" ht="26.25" customHeight="1" thickBot="1" x14ac:dyDescent="0.3">
      <c r="A55" s="40" t="s">
        <v>119</v>
      </c>
      <c r="B55" s="44" t="s">
        <v>136</v>
      </c>
      <c r="C55" s="46" t="s">
        <v>137</v>
      </c>
      <c r="D55" s="43"/>
      <c r="E55" s="100">
        <v>6.5198699999999998E-2</v>
      </c>
      <c r="F55" s="100">
        <v>0.18663426740866199</v>
      </c>
      <c r="G55" s="100">
        <v>1.8022109999999998</v>
      </c>
      <c r="H55" s="100" t="s">
        <v>443</v>
      </c>
      <c r="I55" s="100">
        <v>1.1681E-2</v>
      </c>
      <c r="J55" s="100">
        <v>1.1681E-2</v>
      </c>
      <c r="K55" s="100">
        <v>1.1681E-2</v>
      </c>
      <c r="L55" s="100">
        <v>9.3448000000000003E-3</v>
      </c>
      <c r="M55" s="100">
        <v>0.23068</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595</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6.2160701300000003</v>
      </c>
      <c r="F57" s="100">
        <v>0.22671221999999999</v>
      </c>
      <c r="G57" s="100">
        <v>2.4816791400000002</v>
      </c>
      <c r="H57" s="100">
        <v>0.56100876000000011</v>
      </c>
      <c r="I57" s="100">
        <v>1.3880770000000001E-2</v>
      </c>
      <c r="J57" s="100">
        <v>1.7880739999999999E-2</v>
      </c>
      <c r="K57" s="100">
        <v>0.14722267999999999</v>
      </c>
      <c r="L57" s="100">
        <v>4.2374000000000003E-4</v>
      </c>
      <c r="M57" s="100">
        <v>7.1902046400000001</v>
      </c>
      <c r="N57" s="100">
        <v>0.33852449000000001</v>
      </c>
      <c r="O57" s="100">
        <v>1.4389319999999999E-2</v>
      </c>
      <c r="P57" s="100">
        <v>0.20108614999999999</v>
      </c>
      <c r="Q57" s="100">
        <v>2.622379E-2</v>
      </c>
      <c r="R57" s="100">
        <v>4.0769699999999999E-2</v>
      </c>
      <c r="S57" s="100">
        <v>4.9679889999999997E-2</v>
      </c>
      <c r="T57" s="100">
        <v>4.4479120000000004E-2</v>
      </c>
      <c r="U57" s="100">
        <v>0.34152866999999998</v>
      </c>
      <c r="V57" s="100">
        <v>0.39472692999999998</v>
      </c>
      <c r="W57" s="100">
        <v>0.18131227999999999</v>
      </c>
      <c r="X57" s="100">
        <v>7.9423719999999998E-5</v>
      </c>
      <c r="Y57" s="100">
        <v>8.0464010000000008E-5</v>
      </c>
      <c r="Z57" s="100">
        <v>6.7839850000000004E-5</v>
      </c>
      <c r="AA57" s="100">
        <v>7.0011360000000003E-5</v>
      </c>
      <c r="AB57" s="100">
        <v>2.9805500999999999E-4</v>
      </c>
      <c r="AC57" s="100">
        <v>1.25434</v>
      </c>
      <c r="AD57" s="100">
        <v>2.8150499999999998</v>
      </c>
      <c r="AE57" s="101"/>
      <c r="AF57" s="100" t="s">
        <v>444</v>
      </c>
      <c r="AG57" s="100" t="s">
        <v>444</v>
      </c>
      <c r="AH57" s="100" t="s">
        <v>444</v>
      </c>
      <c r="AI57" s="100" t="s">
        <v>444</v>
      </c>
      <c r="AJ57" s="100" t="s">
        <v>444</v>
      </c>
      <c r="AK57" s="100">
        <v>4605.46</v>
      </c>
      <c r="AL57" s="29" t="s">
        <v>143</v>
      </c>
    </row>
    <row r="58" spans="1:38" ht="26.25" customHeight="1" thickBot="1" x14ac:dyDescent="0.3">
      <c r="A58" s="40" t="s">
        <v>53</v>
      </c>
      <c r="B58" s="40" t="s">
        <v>144</v>
      </c>
      <c r="C58" s="41" t="s">
        <v>145</v>
      </c>
      <c r="D58" s="42"/>
      <c r="E58" s="100">
        <v>2.49673832</v>
      </c>
      <c r="F58" s="100">
        <v>1.062187E-2</v>
      </c>
      <c r="G58" s="100">
        <v>0.22485281000000001</v>
      </c>
      <c r="H58" s="100">
        <v>1.0278819999999999E-2</v>
      </c>
      <c r="I58" s="100">
        <v>2.0918320000000001E-2</v>
      </c>
      <c r="J58" s="100">
        <v>3.039876E-2</v>
      </c>
      <c r="K58" s="100">
        <v>4.3032679999999997E-2</v>
      </c>
      <c r="L58" s="100">
        <v>9.823E-5</v>
      </c>
      <c r="M58" s="100">
        <v>1.3030564500000001</v>
      </c>
      <c r="N58" s="100">
        <v>5.47365E-2</v>
      </c>
      <c r="O58" s="100">
        <v>1.50844E-3</v>
      </c>
      <c r="P58" s="100">
        <v>3.0768799999999999E-2</v>
      </c>
      <c r="Q58" s="100">
        <v>4.3936599999999998E-3</v>
      </c>
      <c r="R58" s="100">
        <v>0.10455953999999999</v>
      </c>
      <c r="S58" s="100">
        <v>3.3744160000000002E-2</v>
      </c>
      <c r="T58" s="100">
        <v>6.9621779999999994E-2</v>
      </c>
      <c r="U58" s="100">
        <v>2.479114E-2</v>
      </c>
      <c r="V58" s="100">
        <v>0.28073209000000005</v>
      </c>
      <c r="W58" s="100">
        <v>7.0198919999999998E-2</v>
      </c>
      <c r="X58" s="100">
        <v>7.3418027500000002E-3</v>
      </c>
      <c r="Y58" s="100">
        <v>1.4399161E-4</v>
      </c>
      <c r="Z58" s="100">
        <v>1.7784770000000001E-5</v>
      </c>
      <c r="AA58" s="100">
        <v>6.9915750000000009E-5</v>
      </c>
      <c r="AB58" s="100">
        <v>7.57349488E-3</v>
      </c>
      <c r="AC58" s="100" t="s">
        <v>444</v>
      </c>
      <c r="AD58" s="100">
        <v>6.3740000000000005E-2</v>
      </c>
      <c r="AE58" s="101"/>
      <c r="AF58" s="100" t="s">
        <v>444</v>
      </c>
      <c r="AG58" s="100" t="s">
        <v>444</v>
      </c>
      <c r="AH58" s="100" t="s">
        <v>444</v>
      </c>
      <c r="AI58" s="100" t="s">
        <v>444</v>
      </c>
      <c r="AJ58" s="100" t="s">
        <v>444</v>
      </c>
      <c r="AK58" s="100">
        <v>1991.42</v>
      </c>
      <c r="AL58" s="29" t="s">
        <v>146</v>
      </c>
    </row>
    <row r="59" spans="1:38" ht="26.25" customHeight="1" thickBot="1" x14ac:dyDescent="0.3">
      <c r="A59" s="40" t="s">
        <v>53</v>
      </c>
      <c r="B59" s="48" t="s">
        <v>147</v>
      </c>
      <c r="C59" s="41" t="s">
        <v>400</v>
      </c>
      <c r="D59" s="42"/>
      <c r="E59" s="100">
        <v>3.6697398800000003</v>
      </c>
      <c r="F59" s="100">
        <v>0.32746029600000004</v>
      </c>
      <c r="G59" s="100">
        <v>0.9804386799999999</v>
      </c>
      <c r="H59" s="100">
        <v>0.14028050999999997</v>
      </c>
      <c r="I59" s="100">
        <v>0.17995069168326483</v>
      </c>
      <c r="J59" s="100">
        <v>0.22555619975631191</v>
      </c>
      <c r="K59" s="100">
        <v>0.25743584367323546</v>
      </c>
      <c r="L59" s="100">
        <v>2.6265943327131412E-3</v>
      </c>
      <c r="M59" s="100">
        <v>9.0206620000000015E-2</v>
      </c>
      <c r="N59" s="100">
        <v>0.27019350999999997</v>
      </c>
      <c r="O59" s="100">
        <v>5.1051079999999999E-2</v>
      </c>
      <c r="P59" s="100">
        <v>2.8814370000000002E-2</v>
      </c>
      <c r="Q59" s="100">
        <v>2.568144E-2</v>
      </c>
      <c r="R59" s="100">
        <v>0.11571327999999999</v>
      </c>
      <c r="S59" s="100">
        <v>2.2260009999999997E-2</v>
      </c>
      <c r="T59" s="100">
        <v>3.9340680000000003E-2</v>
      </c>
      <c r="U59" s="100">
        <v>0.81239209000000012</v>
      </c>
      <c r="V59" s="100">
        <v>0.34570655</v>
      </c>
      <c r="W59" s="100">
        <v>5.431595E-3</v>
      </c>
      <c r="X59" s="100">
        <v>3.4482974299999999E-3</v>
      </c>
      <c r="Y59" s="100">
        <v>4.9326518499999998E-3</v>
      </c>
      <c r="Z59" s="100">
        <v>4.9024184500000003E-3</v>
      </c>
      <c r="AA59" s="100">
        <v>4.9019788499999996E-3</v>
      </c>
      <c r="AB59" s="100">
        <v>1.8185346559999999E-2</v>
      </c>
      <c r="AC59" s="100" t="s">
        <v>444</v>
      </c>
      <c r="AD59" s="100">
        <v>6.8000000000000005E-2</v>
      </c>
      <c r="AE59" s="101"/>
      <c r="AF59" s="100" t="s">
        <v>444</v>
      </c>
      <c r="AG59" s="100" t="s">
        <v>444</v>
      </c>
      <c r="AH59" s="100" t="s">
        <v>444</v>
      </c>
      <c r="AI59" s="100" t="s">
        <v>444</v>
      </c>
      <c r="AJ59" s="100" t="s">
        <v>444</v>
      </c>
      <c r="AK59" s="100">
        <v>1575.2819999999999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0.69730093000000004</v>
      </c>
      <c r="J60" s="100">
        <v>2.26585503</v>
      </c>
      <c r="K60" s="100">
        <v>4.4492489600000003</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0.13523369893143139</v>
      </c>
      <c r="J61" s="100">
        <v>1.3523369793143138</v>
      </c>
      <c r="K61" s="100">
        <v>4.4781399271710054</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2982444.9675992606</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0.219385</v>
      </c>
      <c r="F63" s="100">
        <v>0.45776991</v>
      </c>
      <c r="G63" s="100">
        <v>2.5373220000000001</v>
      </c>
      <c r="H63" s="100" t="s">
        <v>443</v>
      </c>
      <c r="I63" s="100">
        <v>0.43171146095120289</v>
      </c>
      <c r="J63" s="100">
        <v>0.44907359710922956</v>
      </c>
      <c r="K63" s="100">
        <v>0.58021937405160673</v>
      </c>
      <c r="L63" s="100">
        <v>1.2087920906633679E-3</v>
      </c>
      <c r="M63" s="100">
        <v>1.0628519999999999</v>
      </c>
      <c r="N63" s="100">
        <v>1.6120800000000001E-2</v>
      </c>
      <c r="O63" s="100">
        <v>5.3736000000000001E-3</v>
      </c>
      <c r="P63" s="100">
        <v>1.07472E-4</v>
      </c>
      <c r="Q63" s="100">
        <v>1.43296E-3</v>
      </c>
      <c r="R63" s="100">
        <v>1.7912E-3</v>
      </c>
      <c r="S63" s="100" t="s">
        <v>443</v>
      </c>
      <c r="T63" s="100">
        <v>1.07472E-4</v>
      </c>
      <c r="U63" s="100">
        <v>7.1648000000000003E-2</v>
      </c>
      <c r="V63" s="100" t="s">
        <v>443</v>
      </c>
      <c r="W63" s="100">
        <v>4.725128E-2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0.37177109699999999</v>
      </c>
      <c r="F64" s="100" t="s">
        <v>445</v>
      </c>
      <c r="G64" s="100" t="s">
        <v>443</v>
      </c>
      <c r="H64" s="100">
        <v>0.16514489700000001</v>
      </c>
      <c r="I64" s="100" t="s">
        <v>445</v>
      </c>
      <c r="J64" s="100" t="s">
        <v>445</v>
      </c>
      <c r="K64" s="100" t="s">
        <v>445</v>
      </c>
      <c r="L64" s="100" t="s">
        <v>445</v>
      </c>
      <c r="M64" s="100">
        <v>0.133748064</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975.47799999999995</v>
      </c>
      <c r="AL64" s="29" t="s">
        <v>158</v>
      </c>
    </row>
    <row r="65" spans="1:38" ht="26.25" customHeight="1" thickBot="1" x14ac:dyDescent="0.3">
      <c r="A65" s="40" t="s">
        <v>53</v>
      </c>
      <c r="B65" s="44" t="s">
        <v>159</v>
      </c>
      <c r="C65" s="41" t="s">
        <v>160</v>
      </c>
      <c r="D65" s="42"/>
      <c r="E65" s="100">
        <v>0.62283730000000004</v>
      </c>
      <c r="F65" s="100" t="s">
        <v>444</v>
      </c>
      <c r="G65" s="100" t="s">
        <v>443</v>
      </c>
      <c r="H65" s="100">
        <v>6.9000000000000006E-2</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2041.9169999999999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9.0889999999999999E-3</v>
      </c>
      <c r="F68" s="100" t="s">
        <v>444</v>
      </c>
      <c r="G68" s="100">
        <v>5.8351899999999998E-2</v>
      </c>
      <c r="H68" s="100" t="s">
        <v>444</v>
      </c>
      <c r="I68" s="100" t="s">
        <v>445</v>
      </c>
      <c r="J68" s="100" t="s">
        <v>445</v>
      </c>
      <c r="K68" s="100" t="s">
        <v>445</v>
      </c>
      <c r="L68" s="100" t="s">
        <v>445</v>
      </c>
      <c r="M68" s="100">
        <v>0.16084200000000001</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83.5</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5.5056015450000011</v>
      </c>
      <c r="F70" s="100">
        <v>8.0889800449700004</v>
      </c>
      <c r="G70" s="100">
        <v>2.585046121</v>
      </c>
      <c r="H70" s="100">
        <v>0.94785224699999993</v>
      </c>
      <c r="I70" s="100">
        <v>0.27528352929400002</v>
      </c>
      <c r="J70" s="100">
        <v>0.50183478072300003</v>
      </c>
      <c r="K70" s="100">
        <v>0.64453141562999994</v>
      </c>
      <c r="L70" s="100">
        <v>5.5081052023200001E-5</v>
      </c>
      <c r="M70" s="100">
        <v>1.208244367</v>
      </c>
      <c r="N70" s="100">
        <v>0.18976705000000002</v>
      </c>
      <c r="O70" s="100">
        <v>2.20331E-3</v>
      </c>
      <c r="P70" s="100">
        <v>3.3686900000000006E-2</v>
      </c>
      <c r="Q70" s="100">
        <v>5.0695000000000004E-4</v>
      </c>
      <c r="R70" s="100">
        <v>5.1010310000000003E-2</v>
      </c>
      <c r="S70" s="100">
        <v>2.5136870000000002E-2</v>
      </c>
      <c r="T70" s="100">
        <v>2.547398E-2</v>
      </c>
      <c r="U70" s="100" t="s">
        <v>443</v>
      </c>
      <c r="V70" s="100">
        <v>0.83260668999999998</v>
      </c>
      <c r="W70" s="100">
        <v>0.1484896</v>
      </c>
      <c r="X70" s="100">
        <v>1.1000000000000001E-3</v>
      </c>
      <c r="Y70" s="100">
        <v>4.0000000000000002E-4</v>
      </c>
      <c r="Z70" s="100">
        <v>1.2999999999999999E-4</v>
      </c>
      <c r="AA70" s="100">
        <v>9.7999999999999997E-5</v>
      </c>
      <c r="AB70" s="100">
        <v>1.7279999999999999E-3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3.9928927299999999</v>
      </c>
      <c r="F72" s="100">
        <v>0.504610235699262</v>
      </c>
      <c r="G72" s="100">
        <v>6.3175547100000005</v>
      </c>
      <c r="H72" s="100">
        <v>1.6689000000000001E-3</v>
      </c>
      <c r="I72" s="100">
        <v>0.46824208963228225</v>
      </c>
      <c r="J72" s="100">
        <v>0.65956969633773843</v>
      </c>
      <c r="K72" s="100">
        <v>0.78985684</v>
      </c>
      <c r="L72" s="100">
        <v>3.110650600963228E-2</v>
      </c>
      <c r="M72" s="100">
        <v>144.64599135</v>
      </c>
      <c r="N72" s="100">
        <v>2.9195123241645367</v>
      </c>
      <c r="O72" s="100">
        <v>6.8373537179540006E-2</v>
      </c>
      <c r="P72" s="100">
        <v>0.44469864800000003</v>
      </c>
      <c r="Q72" s="100">
        <v>3.7146359035949997E-2</v>
      </c>
      <c r="R72" s="100">
        <v>1.2527605099999999</v>
      </c>
      <c r="S72" s="100">
        <v>0.40821320661497201</v>
      </c>
      <c r="T72" s="100">
        <v>0.49320136999999997</v>
      </c>
      <c r="U72" s="100">
        <v>3.8199423999999996E-2</v>
      </c>
      <c r="V72" s="100">
        <v>2.3666564799999996</v>
      </c>
      <c r="W72" s="100">
        <v>4.1887193900000002</v>
      </c>
      <c r="X72" s="100">
        <v>3.1810077099999998E-3</v>
      </c>
      <c r="Y72" s="100">
        <v>1.4284857099999999E-2</v>
      </c>
      <c r="Z72" s="100">
        <v>4.3791746099999997E-3</v>
      </c>
      <c r="AA72" s="100">
        <v>5.9763333599999998E-3</v>
      </c>
      <c r="AB72" s="100">
        <v>2.7821372779999999E-2</v>
      </c>
      <c r="AC72" s="100">
        <v>0.33677696550000003</v>
      </c>
      <c r="AD72" s="100">
        <v>0.98985999999999996</v>
      </c>
      <c r="AE72" s="101"/>
      <c r="AF72" s="100" t="s">
        <v>444</v>
      </c>
      <c r="AG72" s="100" t="s">
        <v>444</v>
      </c>
      <c r="AH72" s="100" t="s">
        <v>444</v>
      </c>
      <c r="AI72" s="100" t="s">
        <v>444</v>
      </c>
      <c r="AJ72" s="100" t="s">
        <v>444</v>
      </c>
      <c r="AK72" s="100">
        <v>7924.99</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1.518294E-6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0.44918345900000001</v>
      </c>
      <c r="F80" s="100">
        <v>0.25576477999999997</v>
      </c>
      <c r="G80" s="100">
        <v>2.0953162229999998</v>
      </c>
      <c r="H80" s="100" t="s">
        <v>443</v>
      </c>
      <c r="I80" s="100">
        <v>2.5309593331448655E-2</v>
      </c>
      <c r="J80" s="100">
        <v>3.7550385276872565E-2</v>
      </c>
      <c r="K80" s="100">
        <v>4.4430313100000007E-2</v>
      </c>
      <c r="L80" s="100">
        <v>2.995766596134E-5</v>
      </c>
      <c r="M80" s="100">
        <v>0.17760100000000001</v>
      </c>
      <c r="N80" s="100">
        <v>2.3068161148999997</v>
      </c>
      <c r="O80" s="100">
        <v>7.4429508100000014E-2</v>
      </c>
      <c r="P80" s="100">
        <v>6.5386579856000007E-2</v>
      </c>
      <c r="Q80" s="100">
        <v>0.21365486820000001</v>
      </c>
      <c r="R80" s="100">
        <v>9.6088553599999987E-2</v>
      </c>
      <c r="S80" s="100">
        <v>0.6447352193</v>
      </c>
      <c r="T80" s="100">
        <v>0.11085400000000001</v>
      </c>
      <c r="U80" s="100">
        <v>1.21E-2</v>
      </c>
      <c r="V80" s="100">
        <v>15.310457850000001</v>
      </c>
      <c r="W80" s="100">
        <v>0.14623401999999999</v>
      </c>
      <c r="X80" s="100">
        <v>9.5749999999999996E-5</v>
      </c>
      <c r="Y80" s="100">
        <v>9.5749999999999996E-5</v>
      </c>
      <c r="Z80" s="100">
        <v>9.5749999999999996E-5</v>
      </c>
      <c r="AA80" s="100">
        <v>9.5749999999999996E-5</v>
      </c>
      <c r="AB80" s="100">
        <v>3.8299999999999999E-4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3.289022738314243E-3</v>
      </c>
      <c r="J81" s="100">
        <v>1.6830948879278509E-2</v>
      </c>
      <c r="K81" s="100">
        <v>5.4268824563857065E-2</v>
      </c>
      <c r="L81" s="100">
        <v>1.7735836672800001E-6</v>
      </c>
      <c r="M81" s="100">
        <v>0.13500000000000001</v>
      </c>
      <c r="N81" s="100">
        <v>0.18755040000000001</v>
      </c>
      <c r="O81" s="100">
        <v>3.41348E-3</v>
      </c>
      <c r="P81" s="100" t="s">
        <v>443</v>
      </c>
      <c r="Q81" s="100">
        <v>7.3146000000000001E-3</v>
      </c>
      <c r="R81" s="100">
        <v>6.3067683999999999E-2</v>
      </c>
      <c r="S81" s="100">
        <v>1.1999999999999999E-3</v>
      </c>
      <c r="T81" s="100" t="s">
        <v>443</v>
      </c>
      <c r="U81" s="100" t="s">
        <v>443</v>
      </c>
      <c r="V81" s="100">
        <v>0.44278102428917998</v>
      </c>
      <c r="W81" s="100">
        <v>1.5277059000000001E-2</v>
      </c>
      <c r="X81" s="100" t="s">
        <v>443</v>
      </c>
      <c r="Y81" s="100" t="s">
        <v>443</v>
      </c>
      <c r="Z81" s="100" t="s">
        <v>443</v>
      </c>
      <c r="AA81" s="100" t="s">
        <v>443</v>
      </c>
      <c r="AB81" s="100" t="s">
        <v>443</v>
      </c>
      <c r="AC81" s="100" t="s">
        <v>444</v>
      </c>
      <c r="AD81" s="100">
        <v>3.4590722999999997E-5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15.4286128636741</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11376070</v>
      </c>
      <c r="AL82" s="99" t="s">
        <v>440</v>
      </c>
    </row>
    <row r="83" spans="1:38" ht="26.25" customHeight="1" thickBot="1" x14ac:dyDescent="0.3">
      <c r="A83" s="40" t="s">
        <v>53</v>
      </c>
      <c r="B83" s="51" t="s">
        <v>209</v>
      </c>
      <c r="C83" s="52" t="s">
        <v>210</v>
      </c>
      <c r="D83" s="42"/>
      <c r="E83" s="100">
        <v>2.1586000000000001E-2</v>
      </c>
      <c r="F83" s="100">
        <v>9.0876601344176716E-2</v>
      </c>
      <c r="G83" s="100">
        <v>6.0590000000000001E-3</v>
      </c>
      <c r="H83" s="100" t="s">
        <v>444</v>
      </c>
      <c r="I83" s="100">
        <v>1.0667645066044179E-2</v>
      </c>
      <c r="J83" s="100">
        <v>6.4516089480331329E-2</v>
      </c>
      <c r="K83" s="100">
        <v>0.32399988446154626</v>
      </c>
      <c r="L83" s="100">
        <v>4.7887991376251811E-4</v>
      </c>
      <c r="M83" s="100">
        <v>0.15548900000000002</v>
      </c>
      <c r="N83" s="100" t="s">
        <v>444</v>
      </c>
      <c r="O83" s="100" t="s">
        <v>444</v>
      </c>
      <c r="P83" s="100" t="s">
        <v>444</v>
      </c>
      <c r="Q83" s="100" t="s">
        <v>444</v>
      </c>
      <c r="R83" s="100" t="s">
        <v>444</v>
      </c>
      <c r="S83" s="100" t="s">
        <v>444</v>
      </c>
      <c r="T83" s="100" t="s">
        <v>444</v>
      </c>
      <c r="U83" s="100" t="s">
        <v>444</v>
      </c>
      <c r="V83" s="100" t="s">
        <v>444</v>
      </c>
      <c r="W83" s="100">
        <v>1.8751904E-2</v>
      </c>
      <c r="X83" s="100">
        <v>3.5397531999999999E-4</v>
      </c>
      <c r="Y83" s="100">
        <v>9.3227640400000006E-3</v>
      </c>
      <c r="Z83" s="100">
        <v>1.2884955540000001E-2</v>
      </c>
      <c r="AA83" s="100">
        <v>3.053307E-4</v>
      </c>
      <c r="AB83" s="100">
        <v>2.28670256E-2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6.36778E-3</v>
      </c>
      <c r="F85" s="100">
        <v>9.1086631990663971</v>
      </c>
      <c r="G85" s="100">
        <v>6.4871000000000004E-4</v>
      </c>
      <c r="H85" s="100">
        <v>6.3000000000000003E-4</v>
      </c>
      <c r="I85" s="100" t="s">
        <v>444</v>
      </c>
      <c r="J85" s="100" t="s">
        <v>444</v>
      </c>
      <c r="K85" s="100" t="s">
        <v>444</v>
      </c>
      <c r="L85" s="100" t="s">
        <v>444</v>
      </c>
      <c r="M85" s="100">
        <v>5.6077999999999996E-3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1.5642808684</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0.44509699279623444</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1198726</v>
      </c>
      <c r="AL87" s="29" t="s">
        <v>217</v>
      </c>
    </row>
    <row r="88" spans="1:38" ht="26.25" customHeight="1" thickBot="1" x14ac:dyDescent="0.3">
      <c r="A88" s="40" t="s">
        <v>206</v>
      </c>
      <c r="B88" s="46" t="s">
        <v>220</v>
      </c>
      <c r="C88" s="50" t="s">
        <v>221</v>
      </c>
      <c r="D88" s="42"/>
      <c r="E88" s="100">
        <v>3.3009999999999998E-2</v>
      </c>
      <c r="F88" s="100">
        <v>4.7082823437510815</v>
      </c>
      <c r="G88" s="100">
        <v>2.24E-4</v>
      </c>
      <c r="H88" s="100">
        <v>6.8800000000000003E-4</v>
      </c>
      <c r="I88" s="100" t="s">
        <v>444</v>
      </c>
      <c r="J88" s="100" t="s">
        <v>444</v>
      </c>
      <c r="K88" s="100" t="s">
        <v>444</v>
      </c>
      <c r="L88" s="100" t="s">
        <v>444</v>
      </c>
      <c r="M88" s="100">
        <v>1.9876000000000001E-2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1.1395000000000001E-2</v>
      </c>
      <c r="F89" s="100">
        <v>1.9222401467000001</v>
      </c>
      <c r="G89" s="100">
        <v>6.5799999999999995E-4</v>
      </c>
      <c r="H89" s="100" t="s">
        <v>443</v>
      </c>
      <c r="I89" s="100" t="s">
        <v>444</v>
      </c>
      <c r="J89" s="100" t="s">
        <v>444</v>
      </c>
      <c r="K89" s="100" t="s">
        <v>444</v>
      </c>
      <c r="L89" s="100" t="s">
        <v>444</v>
      </c>
      <c r="M89" s="100">
        <v>7.2519999999999998E-3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2.3656898257290004</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4.2966262500000003E-3</v>
      </c>
      <c r="Y90" s="100">
        <v>2.16877325E-3</v>
      </c>
      <c r="Z90" s="100">
        <v>2.16877325E-3</v>
      </c>
      <c r="AA90" s="100">
        <v>2.16877325E-3</v>
      </c>
      <c r="AB90" s="100">
        <v>1.0802946000000001E-2</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3.4188073187882778E-2</v>
      </c>
      <c r="F91" s="100">
        <v>9.6494602843738952E-2</v>
      </c>
      <c r="G91" s="100">
        <v>1.6720421962585472E-2</v>
      </c>
      <c r="H91" s="100">
        <v>0.17942228075878355</v>
      </c>
      <c r="I91" s="100">
        <v>0.46130017291732683</v>
      </c>
      <c r="J91" s="100">
        <v>0.4871507364113758</v>
      </c>
      <c r="K91" s="100">
        <v>0.49249002650987572</v>
      </c>
      <c r="L91" s="100">
        <v>1.9499196957089631E-3</v>
      </c>
      <c r="M91" s="100">
        <v>0.95082542983525598</v>
      </c>
      <c r="N91" s="100">
        <v>0.62144496283056028</v>
      </c>
      <c r="O91" s="100">
        <v>0.15846104007735473</v>
      </c>
      <c r="P91" s="100">
        <v>2.291839953996436E-3</v>
      </c>
      <c r="Q91" s="100">
        <v>1.1530825293554875E-3</v>
      </c>
      <c r="R91" s="100">
        <v>0.3109892973850712</v>
      </c>
      <c r="S91" s="100">
        <v>12.487611975283581</v>
      </c>
      <c r="T91" s="100">
        <v>0.5609625048997795</v>
      </c>
      <c r="U91" s="100">
        <v>7.0640200311679391E-2</v>
      </c>
      <c r="V91" s="100">
        <v>7.221732104481223</v>
      </c>
      <c r="W91" s="100">
        <v>1.6048746112342759E-3</v>
      </c>
      <c r="X91" s="100">
        <v>1.7814104009700462E-3</v>
      </c>
      <c r="Y91" s="100">
        <v>7.2219340585542423E-4</v>
      </c>
      <c r="Z91" s="100">
        <v>7.2219340585542423E-4</v>
      </c>
      <c r="AA91" s="100">
        <v>7.2219340585542423E-4</v>
      </c>
      <c r="AB91" s="100">
        <v>3.9479906186363194E-3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2.019E-2</v>
      </c>
      <c r="F92" s="100">
        <v>0.84123022999999997</v>
      </c>
      <c r="G92" s="100">
        <v>1.7999999999999999E-2</v>
      </c>
      <c r="H92" s="100" t="s">
        <v>443</v>
      </c>
      <c r="I92" s="100" t="s">
        <v>445</v>
      </c>
      <c r="J92" s="100" t="s">
        <v>445</v>
      </c>
      <c r="K92" s="100" t="s">
        <v>443</v>
      </c>
      <c r="L92" s="100" t="s">
        <v>443</v>
      </c>
      <c r="M92" s="100">
        <v>7.1759800000000002E-3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378.08100000000002</v>
      </c>
      <c r="AL92" s="29" t="s">
        <v>229</v>
      </c>
    </row>
    <row r="93" spans="1:38" ht="26.25" customHeight="1" thickBot="1" x14ac:dyDescent="0.3">
      <c r="A93" s="40" t="s">
        <v>53</v>
      </c>
      <c r="B93" s="44" t="s">
        <v>230</v>
      </c>
      <c r="C93" s="41" t="s">
        <v>403</v>
      </c>
      <c r="D93" s="47"/>
      <c r="E93" s="100">
        <v>4.4613697758999996E-2</v>
      </c>
      <c r="F93" s="100">
        <v>2.995184975358991</v>
      </c>
      <c r="G93" s="100">
        <v>1.0342E-2</v>
      </c>
      <c r="H93" s="100" t="s">
        <v>443</v>
      </c>
      <c r="I93" s="100">
        <v>2.4243958513000353E-2</v>
      </c>
      <c r="J93" s="100">
        <v>6.5503016006661668E-2</v>
      </c>
      <c r="K93" s="100">
        <v>0.15363282183967009</v>
      </c>
      <c r="L93" s="100">
        <v>8.11435821382E-7</v>
      </c>
      <c r="M93" s="100">
        <v>4.0074166048000001E-2</v>
      </c>
      <c r="N93" s="100" t="s">
        <v>443</v>
      </c>
      <c r="O93" s="100" t="s">
        <v>444</v>
      </c>
      <c r="P93" s="100" t="s">
        <v>443</v>
      </c>
      <c r="Q93" s="100" t="s">
        <v>444</v>
      </c>
      <c r="R93" s="100" t="s">
        <v>444</v>
      </c>
      <c r="S93" s="100" t="s">
        <v>444</v>
      </c>
      <c r="T93" s="100" t="s">
        <v>444</v>
      </c>
      <c r="U93" s="100" t="s">
        <v>444</v>
      </c>
      <c r="V93" s="100" t="s">
        <v>444</v>
      </c>
      <c r="W93" s="100">
        <v>2.1734889999999998E-3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0.39573799999999998</v>
      </c>
      <c r="F95" s="100" t="s">
        <v>444</v>
      </c>
      <c r="G95" s="100" t="s">
        <v>443</v>
      </c>
      <c r="H95" s="100" t="s">
        <v>443</v>
      </c>
      <c r="I95" s="100" t="s">
        <v>445</v>
      </c>
      <c r="J95" s="100" t="s">
        <v>445</v>
      </c>
      <c r="K95" s="100" t="s">
        <v>445</v>
      </c>
      <c r="L95" s="100" t="s">
        <v>443</v>
      </c>
      <c r="M95" s="100">
        <v>0.13825199999999999</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13.809096024247999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v>1.903E-3</v>
      </c>
      <c r="I98" s="100">
        <v>0.11765401579256698</v>
      </c>
      <c r="J98" s="100">
        <v>0.79813297004601502</v>
      </c>
      <c r="K98" s="100">
        <v>2.1737011501999999</v>
      </c>
      <c r="L98" s="100">
        <v>8.7245006799999998E-5</v>
      </c>
      <c r="M98" s="100" t="s">
        <v>443</v>
      </c>
      <c r="N98" s="100">
        <v>4.7390000000000002E-2</v>
      </c>
      <c r="O98" s="100" t="s">
        <v>443</v>
      </c>
      <c r="P98" s="100" t="s">
        <v>443</v>
      </c>
      <c r="Q98" s="100" t="s">
        <v>443</v>
      </c>
      <c r="R98" s="100">
        <v>3.7051000000000001E-2</v>
      </c>
      <c r="S98" s="100">
        <v>3.0000000000000001E-3</v>
      </c>
      <c r="T98" s="100">
        <v>2.31E-4</v>
      </c>
      <c r="U98" s="100" t="s">
        <v>443</v>
      </c>
      <c r="V98" s="100">
        <v>0.20700000000000002</v>
      </c>
      <c r="W98" s="100">
        <v>8.4085161999999991E-2</v>
      </c>
      <c r="X98" s="100">
        <v>1.3835052E-8</v>
      </c>
      <c r="Y98" s="100" t="s">
        <v>443</v>
      </c>
      <c r="Z98" s="100">
        <v>1.3835052E-8</v>
      </c>
      <c r="AA98" s="100">
        <v>1.3835052E-8</v>
      </c>
      <c r="AB98" s="100">
        <v>4.1505157000000001E-8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0.16165918547961711</v>
      </c>
      <c r="F99" s="100">
        <v>7.7011702514350588</v>
      </c>
      <c r="G99" s="100" t="s">
        <v>444</v>
      </c>
      <c r="H99" s="100">
        <v>6.5289435032162801</v>
      </c>
      <c r="I99" s="100">
        <v>5.0338282055701143E-2</v>
      </c>
      <c r="J99" s="100">
        <v>9.1509241236809064E-2</v>
      </c>
      <c r="K99" s="100">
        <v>0.20044882604253411</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491.95550355049056</v>
      </c>
      <c r="AL99" s="29" t="s">
        <v>243</v>
      </c>
    </row>
    <row r="100" spans="1:38" ht="26.25" customHeight="1" thickBot="1" x14ac:dyDescent="0.3">
      <c r="A100" s="40" t="s">
        <v>241</v>
      </c>
      <c r="B100" s="40" t="s">
        <v>244</v>
      </c>
      <c r="C100" s="41" t="s">
        <v>406</v>
      </c>
      <c r="D100" s="54"/>
      <c r="E100" s="100">
        <v>0.50532115023749824</v>
      </c>
      <c r="F100" s="100">
        <v>12.301332285784344</v>
      </c>
      <c r="G100" s="100" t="s">
        <v>444</v>
      </c>
      <c r="H100" s="100">
        <v>11.905725180871908</v>
      </c>
      <c r="I100" s="100">
        <v>0.11173898073658117</v>
      </c>
      <c r="J100" s="100">
        <v>0.18527543630581214</v>
      </c>
      <c r="K100" s="100">
        <v>0.40442133673494307</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1929.3747958005788</v>
      </c>
      <c r="AL100" s="29" t="s">
        <v>243</v>
      </c>
    </row>
    <row r="101" spans="1:38" ht="26.25" customHeight="1" thickBot="1" x14ac:dyDescent="0.3">
      <c r="A101" s="40" t="s">
        <v>241</v>
      </c>
      <c r="B101" s="40" t="s">
        <v>245</v>
      </c>
      <c r="C101" s="41" t="s">
        <v>246</v>
      </c>
      <c r="D101" s="54"/>
      <c r="E101" s="100">
        <v>1.9510633694306079E-3</v>
      </c>
      <c r="F101" s="100">
        <v>3.6267049527985123E-2</v>
      </c>
      <c r="G101" s="100" t="s">
        <v>444</v>
      </c>
      <c r="H101" s="100">
        <v>9.229578145547207E-2</v>
      </c>
      <c r="I101" s="100">
        <v>2.0339255929751258E-3</v>
      </c>
      <c r="J101" s="100">
        <v>6.1017167789253774E-3</v>
      </c>
      <c r="K101" s="100">
        <v>1.4237369150825883E-2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129.9932796487563</v>
      </c>
      <c r="AL101" s="29" t="s">
        <v>243</v>
      </c>
    </row>
    <row r="102" spans="1:38" ht="26.25" customHeight="1" thickBot="1" x14ac:dyDescent="0.3">
      <c r="A102" s="40" t="s">
        <v>241</v>
      </c>
      <c r="B102" s="40" t="s">
        <v>247</v>
      </c>
      <c r="C102" s="41" t="s">
        <v>384</v>
      </c>
      <c r="D102" s="54"/>
      <c r="E102" s="100">
        <v>4.4521833871125752E-2</v>
      </c>
      <c r="F102" s="100">
        <v>1.3972227349473381</v>
      </c>
      <c r="G102" s="100" t="s">
        <v>444</v>
      </c>
      <c r="H102" s="100">
        <v>13.692286030603663</v>
      </c>
      <c r="I102" s="100">
        <v>3.8122119088410719E-2</v>
      </c>
      <c r="J102" s="100">
        <v>0.54259308554954699</v>
      </c>
      <c r="K102" s="100">
        <v>3.6055336585152187</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6343.8832968312272</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9.5055014584368108E-4</v>
      </c>
      <c r="F104" s="100">
        <v>4.2275787380136536E-2</v>
      </c>
      <c r="G104" s="100" t="s">
        <v>444</v>
      </c>
      <c r="H104" s="100">
        <v>9.7875668710813227E-2</v>
      </c>
      <c r="I104" s="100">
        <v>3.9083625050526295E-4</v>
      </c>
      <c r="J104" s="100">
        <v>1.3182902515157886E-3</v>
      </c>
      <c r="K104" s="100">
        <v>3.0760039202035105E-3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67.751687525263151</v>
      </c>
      <c r="AL104" s="29" t="s">
        <v>243</v>
      </c>
    </row>
    <row r="105" spans="1:38" ht="26.25" customHeight="1" thickBot="1" x14ac:dyDescent="0.3">
      <c r="A105" s="40" t="s">
        <v>241</v>
      </c>
      <c r="B105" s="40" t="s">
        <v>252</v>
      </c>
      <c r="C105" s="41" t="s">
        <v>253</v>
      </c>
      <c r="D105" s="54"/>
      <c r="E105" s="100">
        <v>2.5007099821245125E-2</v>
      </c>
      <c r="F105" s="100">
        <v>0.56159491482345292</v>
      </c>
      <c r="G105" s="100" t="s">
        <v>444</v>
      </c>
      <c r="H105" s="100">
        <v>0.4526074783181015</v>
      </c>
      <c r="I105" s="100">
        <v>8.9024290794078066E-3</v>
      </c>
      <c r="J105" s="100">
        <v>1.4018141410497982E-2</v>
      </c>
      <c r="K105" s="100">
        <v>3.0494013986541051E-2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78.310779138627197</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5.0495814111547667E-2</v>
      </c>
      <c r="F107" s="100">
        <v>1.9684993133414279</v>
      </c>
      <c r="G107" s="100" t="s">
        <v>444</v>
      </c>
      <c r="H107" s="100">
        <v>1.4777361348588709</v>
      </c>
      <c r="I107" s="100">
        <v>2.7007953006207779E-2</v>
      </c>
      <c r="J107" s="100">
        <v>0.46014402974943708</v>
      </c>
      <c r="K107" s="100">
        <v>2.1856841413098258</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11930.298868735927</v>
      </c>
      <c r="AL107" s="29" t="s">
        <v>243</v>
      </c>
    </row>
    <row r="108" spans="1:38" ht="26.25" customHeight="1" thickBot="1" x14ac:dyDescent="0.3">
      <c r="A108" s="40" t="s">
        <v>241</v>
      </c>
      <c r="B108" s="40" t="s">
        <v>257</v>
      </c>
      <c r="C108" s="41" t="s">
        <v>378</v>
      </c>
      <c r="D108" s="54"/>
      <c r="E108" s="100">
        <v>0.73925603643991333</v>
      </c>
      <c r="F108" s="100">
        <v>3.4499476640660456</v>
      </c>
      <c r="G108" s="100" t="s">
        <v>444</v>
      </c>
      <c r="H108" s="100">
        <v>3.5338269825319388</v>
      </c>
      <c r="I108" s="100">
        <v>5.5935919304926765E-2</v>
      </c>
      <c r="J108" s="100">
        <v>0.71833049204926769</v>
      </c>
      <c r="K108" s="100">
        <v>1.4366609840985354</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31943.959852463388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1.0640197422398948E-2</v>
      </c>
      <c r="F110" s="100">
        <v>0.38251131514091885</v>
      </c>
      <c r="G110" s="100" t="s">
        <v>444</v>
      </c>
      <c r="H110" s="100">
        <v>0.27425885603116529</v>
      </c>
      <c r="I110" s="100">
        <v>2.2206960192974107E-2</v>
      </c>
      <c r="J110" s="100">
        <v>9.5821644555987476E-2</v>
      </c>
      <c r="K110" s="100">
        <v>9.5821933673400167E-2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782.2429914675472</v>
      </c>
      <c r="AL110" s="29" t="s">
        <v>243</v>
      </c>
    </row>
    <row r="111" spans="1:38" ht="26.25" customHeight="1" thickBot="1" x14ac:dyDescent="0.3">
      <c r="A111" s="40" t="s">
        <v>241</v>
      </c>
      <c r="B111" s="40" t="s">
        <v>260</v>
      </c>
      <c r="C111" s="41" t="s">
        <v>374</v>
      </c>
      <c r="D111" s="54"/>
      <c r="E111" s="100">
        <v>5.6551999999999997E-5</v>
      </c>
      <c r="F111" s="100">
        <v>8.8762430000000003E-2</v>
      </c>
      <c r="G111" s="100" t="s">
        <v>444</v>
      </c>
      <c r="H111" s="100">
        <v>4.8752962999999996E-2</v>
      </c>
      <c r="I111" s="100">
        <v>1.906422E-4</v>
      </c>
      <c r="J111" s="100">
        <v>3.63128E-4</v>
      </c>
      <c r="K111" s="100">
        <v>8.1703799999999997E-4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56.552</v>
      </c>
      <c r="AL111" s="29" t="s">
        <v>243</v>
      </c>
    </row>
    <row r="112" spans="1:38" ht="26.25" customHeight="1" thickBot="1" x14ac:dyDescent="0.3">
      <c r="A112" s="40" t="s">
        <v>261</v>
      </c>
      <c r="B112" s="40" t="s">
        <v>262</v>
      </c>
      <c r="C112" s="41" t="s">
        <v>263</v>
      </c>
      <c r="D112" s="42"/>
      <c r="E112" s="100">
        <v>5.921260138948103</v>
      </c>
      <c r="F112" s="100" t="s">
        <v>444</v>
      </c>
      <c r="G112" s="100" t="s">
        <v>444</v>
      </c>
      <c r="H112" s="100">
        <v>5.3663305728650661</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148031503.03370249</v>
      </c>
      <c r="AL112" s="29" t="s">
        <v>416</v>
      </c>
    </row>
    <row r="113" spans="1:38" ht="26.25" customHeight="1" thickBot="1" x14ac:dyDescent="0.3">
      <c r="A113" s="40" t="s">
        <v>261</v>
      </c>
      <c r="B113" s="55" t="s">
        <v>264</v>
      </c>
      <c r="C113" s="56" t="s">
        <v>265</v>
      </c>
      <c r="D113" s="42"/>
      <c r="E113" s="100">
        <v>5.8362872602062303</v>
      </c>
      <c r="F113" s="100">
        <v>1.5150570818111442</v>
      </c>
      <c r="G113" s="100" t="s">
        <v>444</v>
      </c>
      <c r="H113" s="100">
        <v>12.632174907004991</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105698795.63609375</v>
      </c>
      <c r="AL113" s="97" t="s">
        <v>432</v>
      </c>
    </row>
    <row r="114" spans="1:38" ht="26.25" customHeight="1" thickBot="1" x14ac:dyDescent="0.3">
      <c r="A114" s="40" t="s">
        <v>261</v>
      </c>
      <c r="B114" s="55" t="s">
        <v>266</v>
      </c>
      <c r="C114" s="56" t="s">
        <v>385</v>
      </c>
      <c r="D114" s="42"/>
      <c r="E114" s="100">
        <v>7.2540360000000012E-2</v>
      </c>
      <c r="F114" s="100" t="s">
        <v>444</v>
      </c>
      <c r="G114" s="100" t="s">
        <v>444</v>
      </c>
      <c r="H114" s="100">
        <v>3.167391E-2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1813509.1538645076</v>
      </c>
      <c r="AL114" s="29" t="s">
        <v>410</v>
      </c>
    </row>
    <row r="115" spans="1:38" ht="26.25" customHeight="1" thickBot="1" x14ac:dyDescent="0.3">
      <c r="A115" s="40" t="s">
        <v>261</v>
      </c>
      <c r="B115" s="55" t="s">
        <v>267</v>
      </c>
      <c r="C115" s="56" t="s">
        <v>268</v>
      </c>
      <c r="D115" s="42"/>
      <c r="E115" s="100">
        <v>7.3340000000000002E-2</v>
      </c>
      <c r="F115" s="100" t="s">
        <v>444</v>
      </c>
      <c r="G115" s="100" t="s">
        <v>444</v>
      </c>
      <c r="H115" s="100">
        <v>0.15769865</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1023704.6130684449</v>
      </c>
      <c r="AL115" s="29" t="s">
        <v>410</v>
      </c>
    </row>
    <row r="116" spans="1:38" ht="26.25" customHeight="1" thickBot="1" x14ac:dyDescent="0.3">
      <c r="A116" s="40" t="s">
        <v>261</v>
      </c>
      <c r="B116" s="40" t="s">
        <v>269</v>
      </c>
      <c r="C116" s="46" t="s">
        <v>407</v>
      </c>
      <c r="D116" s="42"/>
      <c r="E116" s="100" t="s">
        <v>445</v>
      </c>
      <c r="F116" s="100">
        <v>6.0270994560135398E-2</v>
      </c>
      <c r="G116" s="100" t="s">
        <v>444</v>
      </c>
      <c r="H116" s="100">
        <v>7.1167194985851134</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69891551.562802404</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6.8330636083611174E-2</v>
      </c>
      <c r="J119" s="100">
        <v>1.2249426875000102</v>
      </c>
      <c r="K119" s="100">
        <v>1.2249426875000102</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1353239.6054260768</v>
      </c>
      <c r="AL119" s="29" t="s">
        <v>410</v>
      </c>
    </row>
    <row r="120" spans="1:38" ht="26.25" customHeight="1" thickBot="1" x14ac:dyDescent="0.3">
      <c r="A120" s="40" t="s">
        <v>261</v>
      </c>
      <c r="B120" s="40" t="s">
        <v>275</v>
      </c>
      <c r="C120" s="41" t="s">
        <v>276</v>
      </c>
      <c r="D120" s="42"/>
      <c r="E120" s="100" t="s">
        <v>444</v>
      </c>
      <c r="F120" s="100" t="s">
        <v>444</v>
      </c>
      <c r="G120" s="100" t="s">
        <v>444</v>
      </c>
      <c r="H120" s="100">
        <v>1.39678575</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41.354648999999995</v>
      </c>
      <c r="AL120" s="97" t="s">
        <v>433</v>
      </c>
    </row>
    <row r="121" spans="1:38" ht="26.25" customHeight="1" thickBot="1" x14ac:dyDescent="0.3">
      <c r="A121" s="40" t="s">
        <v>261</v>
      </c>
      <c r="B121" s="40" t="s">
        <v>277</v>
      </c>
      <c r="C121" s="46" t="s">
        <v>278</v>
      </c>
      <c r="D121" s="43"/>
      <c r="E121" s="100" t="s">
        <v>444</v>
      </c>
      <c r="F121" s="100">
        <v>1.2095466792664331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1406449.6254260847</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0.44355107329999999</v>
      </c>
      <c r="G125" s="100" t="s">
        <v>443</v>
      </c>
      <c r="H125" s="100">
        <v>6.6567000000000001E-2</v>
      </c>
      <c r="I125" s="100">
        <v>1.9053998559999999E-5</v>
      </c>
      <c r="J125" s="100">
        <v>1.2768835408000001E-4</v>
      </c>
      <c r="K125" s="100">
        <v>2.7033761616000003E-4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1028.631202</v>
      </c>
      <c r="AL125" s="29" t="s">
        <v>421</v>
      </c>
    </row>
    <row r="126" spans="1:38" ht="26.25" customHeight="1" thickBot="1" x14ac:dyDescent="0.3">
      <c r="A126" s="40" t="s">
        <v>286</v>
      </c>
      <c r="B126" s="40" t="s">
        <v>289</v>
      </c>
      <c r="C126" s="41" t="s">
        <v>290</v>
      </c>
      <c r="D126" s="42"/>
      <c r="E126" s="100" t="s">
        <v>443</v>
      </c>
      <c r="F126" s="100">
        <v>2.246893443E-2</v>
      </c>
      <c r="G126" s="100" t="s">
        <v>444</v>
      </c>
      <c r="H126" s="100">
        <v>0.25452850464072002</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1060.5349385714285</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2.5387679999999999E-2</v>
      </c>
      <c r="F128" s="100">
        <v>7.7088999999999999E-4</v>
      </c>
      <c r="G128" s="100">
        <v>3.9974800000000003E-3</v>
      </c>
      <c r="H128" s="100">
        <v>6.4407000000000006E-4</v>
      </c>
      <c r="I128" s="100">
        <v>1.906E-4</v>
      </c>
      <c r="J128" s="100">
        <v>1.906E-4</v>
      </c>
      <c r="K128" s="100">
        <v>2.5804000000000002E-4</v>
      </c>
      <c r="L128" s="100">
        <v>6.6699999999999997E-6</v>
      </c>
      <c r="M128" s="100">
        <v>4.5578700000000003E-3</v>
      </c>
      <c r="N128" s="100">
        <v>1.5065200000000001E-3</v>
      </c>
      <c r="O128" s="100">
        <v>1.784E-4</v>
      </c>
      <c r="P128" s="100">
        <v>2.6027E-4</v>
      </c>
      <c r="Q128" s="100">
        <v>3.2355000000000003E-4</v>
      </c>
      <c r="R128" s="100">
        <v>2.34148E-3</v>
      </c>
      <c r="S128" s="100">
        <v>1.50186E-3</v>
      </c>
      <c r="T128" s="100">
        <v>9.9354E-4</v>
      </c>
      <c r="U128" s="100">
        <v>6.0970000000000002E-4</v>
      </c>
      <c r="V128" s="100">
        <v>3.6083299999999999E-2</v>
      </c>
      <c r="W128" s="100">
        <v>6.6729599999999995E-3</v>
      </c>
      <c r="X128" s="100">
        <v>3.7605999999999999E-7</v>
      </c>
      <c r="Y128" s="100">
        <v>8.0136999999999998E-7</v>
      </c>
      <c r="Z128" s="100">
        <v>4.2531000000000004E-7</v>
      </c>
      <c r="AA128" s="100">
        <v>5.1931999999999997E-7</v>
      </c>
      <c r="AB128" s="100">
        <v>2.1220500000000003E-6</v>
      </c>
      <c r="AC128" s="100">
        <v>1.7899999999999999E-3</v>
      </c>
      <c r="AD128" s="100">
        <v>1.6660000000000001E-2</v>
      </c>
      <c r="AE128" s="101"/>
      <c r="AF128" s="100" t="s">
        <v>444</v>
      </c>
      <c r="AG128" s="100" t="s">
        <v>444</v>
      </c>
      <c r="AH128" s="100" t="s">
        <v>444</v>
      </c>
      <c r="AI128" s="100" t="s">
        <v>444</v>
      </c>
      <c r="AJ128" s="100" t="s">
        <v>444</v>
      </c>
      <c r="AK128" s="100">
        <v>44.76</v>
      </c>
      <c r="AL128" s="29" t="s">
        <v>298</v>
      </c>
    </row>
    <row r="129" spans="1:38" ht="26.25" customHeight="1" thickBot="1" x14ac:dyDescent="0.3">
      <c r="A129" s="40" t="s">
        <v>286</v>
      </c>
      <c r="B129" s="44" t="s">
        <v>296</v>
      </c>
      <c r="C129" s="52" t="s">
        <v>297</v>
      </c>
      <c r="D129" s="42"/>
      <c r="E129" s="100">
        <v>0.34350063199999997</v>
      </c>
      <c r="F129" s="100">
        <v>0.201224926528</v>
      </c>
      <c r="G129" s="100">
        <v>6.6150000000000002E-3</v>
      </c>
      <c r="H129" s="100">
        <v>1.0920000000000001E-3</v>
      </c>
      <c r="I129" s="100">
        <v>6.2943000000000001E-3</v>
      </c>
      <c r="J129" s="100">
        <v>6.8709499999999998E-3</v>
      </c>
      <c r="K129" s="100">
        <v>7.5690000000000002E-3</v>
      </c>
      <c r="L129" s="100">
        <v>4.3481350000000004E-3</v>
      </c>
      <c r="M129" s="100">
        <v>0.18000738800000002</v>
      </c>
      <c r="N129" s="100">
        <v>4.7E-2</v>
      </c>
      <c r="O129" s="100">
        <v>2.3E-3</v>
      </c>
      <c r="P129" s="100">
        <v>6.6400000000000001E-3</v>
      </c>
      <c r="Q129" s="100">
        <v>9.7999999999999997E-3</v>
      </c>
      <c r="R129" s="100">
        <v>3.9899999999999998E-2</v>
      </c>
      <c r="S129" s="100">
        <v>6.1999999999999998E-3</v>
      </c>
      <c r="T129" s="100">
        <v>2.6290000000000001E-2</v>
      </c>
      <c r="U129" s="100">
        <v>2.3173209999999998E-3</v>
      </c>
      <c r="V129" s="100">
        <v>6.4067109999999998E-3</v>
      </c>
      <c r="W129" s="100">
        <v>9.3306600000000003E-2</v>
      </c>
      <c r="X129" s="100" t="s">
        <v>443</v>
      </c>
      <c r="Y129" s="100" t="s">
        <v>443</v>
      </c>
      <c r="Z129" s="100" t="s">
        <v>443</v>
      </c>
      <c r="AA129" s="100" t="s">
        <v>443</v>
      </c>
      <c r="AB129" s="100" t="s">
        <v>443</v>
      </c>
      <c r="AC129" s="100">
        <v>1.4227091000000001</v>
      </c>
      <c r="AD129" s="100" t="s">
        <v>443</v>
      </c>
      <c r="AE129" s="101"/>
      <c r="AF129" s="100" t="s">
        <v>444</v>
      </c>
      <c r="AG129" s="100" t="s">
        <v>444</v>
      </c>
      <c r="AH129" s="100" t="s">
        <v>444</v>
      </c>
      <c r="AI129" s="100" t="s">
        <v>444</v>
      </c>
      <c r="AJ129" s="100" t="s">
        <v>444</v>
      </c>
      <c r="AK129" s="100">
        <v>22.13</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1.149588E-2</v>
      </c>
      <c r="F133" s="100">
        <v>3.2989800000000002E-4</v>
      </c>
      <c r="G133" s="100">
        <v>6.0720800000000003E-4</v>
      </c>
      <c r="H133" s="100" t="s">
        <v>443</v>
      </c>
      <c r="I133" s="100">
        <v>4.1348866109091004E-4</v>
      </c>
      <c r="J133" s="100">
        <v>4.1348866109091004E-4</v>
      </c>
      <c r="K133" s="100">
        <v>4.3315922109091003E-4</v>
      </c>
      <c r="L133" s="100" t="s">
        <v>443</v>
      </c>
      <c r="M133" s="100">
        <v>1.51213E-3</v>
      </c>
      <c r="N133" s="100">
        <v>5.0609288000000004E-4</v>
      </c>
      <c r="O133" s="100">
        <v>1.1416287999999999E-4</v>
      </c>
      <c r="P133" s="100">
        <v>9.9141278518260004E-3</v>
      </c>
      <c r="Q133" s="100">
        <v>3.0889656E-4</v>
      </c>
      <c r="R133" s="100">
        <v>3.0776176000000004E-4</v>
      </c>
      <c r="S133" s="100">
        <v>2.8211327999999998E-4</v>
      </c>
      <c r="T133" s="100">
        <v>3.9332367999999999E-4</v>
      </c>
      <c r="U133" s="100">
        <v>4.4892887999999998E-4</v>
      </c>
      <c r="V133" s="100">
        <v>3.63408152E-3</v>
      </c>
      <c r="W133" s="100">
        <v>3.299335E-3</v>
      </c>
      <c r="X133" s="100">
        <v>2.9958720000000001E-7</v>
      </c>
      <c r="Y133" s="100">
        <v>1.6364216E-7</v>
      </c>
      <c r="Z133" s="100">
        <v>1.4615824E-7</v>
      </c>
      <c r="AA133" s="100">
        <v>1.5864104000000001E-7</v>
      </c>
      <c r="AB133" s="100">
        <v>7.6802864000000002E-7</v>
      </c>
      <c r="AC133" s="100">
        <v>3.4044000000000001E-3</v>
      </c>
      <c r="AD133" s="100">
        <v>9.3093599999999992E-3</v>
      </c>
      <c r="AE133" s="101"/>
      <c r="AF133" s="100" t="s">
        <v>444</v>
      </c>
      <c r="AG133" s="100" t="s">
        <v>444</v>
      </c>
      <c r="AH133" s="100" t="s">
        <v>444</v>
      </c>
      <c r="AI133" s="100" t="s">
        <v>444</v>
      </c>
      <c r="AJ133" s="100" t="s">
        <v>444</v>
      </c>
      <c r="AK133" s="100">
        <v>67243</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1.0287255113E-2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685816930.38737297</v>
      </c>
      <c r="AL136" s="98" t="s">
        <v>436</v>
      </c>
    </row>
    <row r="137" spans="1:38" ht="26.25" customHeight="1" thickBot="1" x14ac:dyDescent="0.3">
      <c r="A137" s="40" t="s">
        <v>286</v>
      </c>
      <c r="B137" s="40" t="s">
        <v>313</v>
      </c>
      <c r="C137" s="41" t="s">
        <v>314</v>
      </c>
      <c r="D137" s="42"/>
      <c r="E137" s="100">
        <v>4.2000000000000002E-4</v>
      </c>
      <c r="F137" s="100" t="s">
        <v>445</v>
      </c>
      <c r="G137" s="100" t="s">
        <v>443</v>
      </c>
      <c r="H137" s="100">
        <v>9.1540000000000007E-3</v>
      </c>
      <c r="I137" s="100" t="s">
        <v>444</v>
      </c>
      <c r="J137" s="100" t="s">
        <v>444</v>
      </c>
      <c r="K137" s="100" t="s">
        <v>444</v>
      </c>
      <c r="L137" s="100" t="s">
        <v>444</v>
      </c>
      <c r="M137" s="100">
        <v>7.5000000000000002E-4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2.971528E-2</v>
      </c>
      <c r="F139" s="100">
        <v>8.1989999999999993E-2</v>
      </c>
      <c r="G139" s="100" t="s">
        <v>443</v>
      </c>
      <c r="H139" s="100">
        <v>5.3000000000000001E-5</v>
      </c>
      <c r="I139" s="100">
        <v>0.72167263290441308</v>
      </c>
      <c r="J139" s="100">
        <v>0.72179043290441303</v>
      </c>
      <c r="K139" s="100">
        <v>0.72269103290441306</v>
      </c>
      <c r="L139" s="100">
        <v>1.7980000000000001E-5</v>
      </c>
      <c r="M139" s="100" t="s">
        <v>443</v>
      </c>
      <c r="N139" s="100">
        <v>1.4281664753005999E-2</v>
      </c>
      <c r="O139" s="100">
        <v>4.2409667873860007E-3</v>
      </c>
      <c r="P139" s="100">
        <v>5.1987667873860006E-3</v>
      </c>
      <c r="Q139" s="100">
        <v>6.7758606658929995E-3</v>
      </c>
      <c r="R139" s="100">
        <v>2.4792378821766999E-2</v>
      </c>
      <c r="S139" s="100">
        <v>2.1933025115165001E-2</v>
      </c>
      <c r="T139" s="100">
        <v>3.39113E-3</v>
      </c>
      <c r="U139" s="100">
        <v>1.3000000000000002E-4</v>
      </c>
      <c r="V139" s="100">
        <v>5.3446800000000003E-2</v>
      </c>
      <c r="W139" s="100">
        <v>7.1778892240000003</v>
      </c>
      <c r="X139" s="100">
        <v>4.6860762999999998E-4</v>
      </c>
      <c r="Y139" s="100">
        <v>8.2346254999999993E-4</v>
      </c>
      <c r="Z139" s="100">
        <v>6.3475234999999994E-4</v>
      </c>
      <c r="AA139" s="100">
        <v>6.6906321000000004E-4</v>
      </c>
      <c r="AB139" s="100">
        <v>2.5958866599999999E-3</v>
      </c>
      <c r="AC139" s="100" t="s">
        <v>444</v>
      </c>
      <c r="AD139" s="100" t="s">
        <v>444</v>
      </c>
      <c r="AE139" s="101"/>
      <c r="AF139" s="100" t="s">
        <v>444</v>
      </c>
      <c r="AG139" s="100" t="s">
        <v>444</v>
      </c>
      <c r="AH139" s="100" t="s">
        <v>444</v>
      </c>
      <c r="AI139" s="100" t="s">
        <v>444</v>
      </c>
      <c r="AJ139" s="100" t="s">
        <v>444</v>
      </c>
      <c r="AK139" s="100">
        <v>1307</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170.23547142871217</v>
      </c>
      <c r="F141" s="102">
        <f t="shared" ref="F141:AD141" si="0">SUM(F14:F140)</f>
        <v>117.48040149560131</v>
      </c>
      <c r="G141" s="102">
        <f t="shared" si="0"/>
        <v>31.920054973511771</v>
      </c>
      <c r="H141" s="102">
        <f t="shared" si="0"/>
        <v>69.682807352181968</v>
      </c>
      <c r="I141" s="102">
        <f t="shared" si="0"/>
        <v>18.840855595351169</v>
      </c>
      <c r="J141" s="102">
        <f t="shared" si="0"/>
        <v>28.315412243078043</v>
      </c>
      <c r="K141" s="102">
        <f t="shared" si="0"/>
        <v>46.069440445133267</v>
      </c>
      <c r="L141" s="102">
        <f t="shared" si="0"/>
        <v>3.0688709077494654</v>
      </c>
      <c r="M141" s="102">
        <f t="shared" si="0"/>
        <v>334.04963061759469</v>
      </c>
      <c r="N141" s="102">
        <f t="shared" si="0"/>
        <v>19.28642431832937</v>
      </c>
      <c r="O141" s="102">
        <f t="shared" si="0"/>
        <v>1.1737086635849006</v>
      </c>
      <c r="P141" s="102">
        <f t="shared" si="0"/>
        <v>1.3531788352045555</v>
      </c>
      <c r="Q141" s="102">
        <f t="shared" si="0"/>
        <v>0.92022645152052962</v>
      </c>
      <c r="R141" s="102">
        <f>SUM(R14:R140)</f>
        <v>7.3592317843473483</v>
      </c>
      <c r="S141" s="102">
        <f t="shared" si="0"/>
        <v>94.157291036628976</v>
      </c>
      <c r="T141" s="102">
        <f t="shared" si="0"/>
        <v>3.9967702715896558</v>
      </c>
      <c r="U141" s="102">
        <f t="shared" si="0"/>
        <v>2.8481809624502765</v>
      </c>
      <c r="V141" s="102">
        <f t="shared" si="0"/>
        <v>79.541191165447643</v>
      </c>
      <c r="W141" s="102">
        <f t="shared" si="0"/>
        <v>26.372722349066628</v>
      </c>
      <c r="X141" s="102">
        <f t="shared" si="0"/>
        <v>2.2773103881896248</v>
      </c>
      <c r="Y141" s="102">
        <f t="shared" si="0"/>
        <v>2.5150747317710533</v>
      </c>
      <c r="Z141" s="102">
        <f t="shared" si="0"/>
        <v>1.1479966528093684</v>
      </c>
      <c r="AA141" s="102">
        <f t="shared" si="0"/>
        <v>1.2610824235812932</v>
      </c>
      <c r="AB141" s="102">
        <f t="shared" si="0"/>
        <v>7.2014655801097627</v>
      </c>
      <c r="AC141" s="102">
        <f t="shared" si="0"/>
        <v>3.9793274997320509</v>
      </c>
      <c r="AD141" s="102">
        <f t="shared" si="0"/>
        <v>19.279746480807766</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34.144664183192333</v>
      </c>
      <c r="F143" s="100">
        <v>5.5377023300300472</v>
      </c>
      <c r="G143" s="100">
        <v>5.6690784477025552E-2</v>
      </c>
      <c r="H143" s="100">
        <v>0.78305906834570593</v>
      </c>
      <c r="I143" s="100">
        <v>0.61499881775727805</v>
      </c>
      <c r="J143" s="100">
        <v>0.61499881775727805</v>
      </c>
      <c r="K143" s="100">
        <v>0.61499881775727805</v>
      </c>
      <c r="L143" s="100">
        <v>0.50737129046164475</v>
      </c>
      <c r="M143" s="100">
        <v>34.566767411495</v>
      </c>
      <c r="N143" s="100">
        <v>3.937849556493735E-3</v>
      </c>
      <c r="O143" s="100">
        <v>4.5566351497633667E-4</v>
      </c>
      <c r="P143" s="100">
        <v>2.8963282797815723E-2</v>
      </c>
      <c r="Q143" s="100">
        <v>7.566306316352659E-4</v>
      </c>
      <c r="R143" s="100">
        <v>3.4611895212055273E-2</v>
      </c>
      <c r="S143" s="100">
        <v>2.3636199815216745E-2</v>
      </c>
      <c r="T143" s="100">
        <v>4.143100034666467E-3</v>
      </c>
      <c r="U143" s="100">
        <v>6.019342333178577E-4</v>
      </c>
      <c r="V143" s="100">
        <v>0.1037072700476922</v>
      </c>
      <c r="W143" s="100">
        <v>1.1573250000000002</v>
      </c>
      <c r="X143" s="100">
        <v>0.10002485471649999</v>
      </c>
      <c r="Y143" s="100">
        <v>0.11234211607899999</v>
      </c>
      <c r="Z143" s="100">
        <v>8.7336750650099992E-2</v>
      </c>
      <c r="AA143" s="100">
        <v>9.5816674304299992E-2</v>
      </c>
      <c r="AB143" s="100">
        <v>0.3955203957499</v>
      </c>
      <c r="AC143" s="100">
        <v>1.1573257000000001E-3</v>
      </c>
      <c r="AD143" s="100">
        <v>2.3161430000000002E-4</v>
      </c>
      <c r="AE143" s="108"/>
      <c r="AF143" s="100">
        <v>179286.58693298631</v>
      </c>
      <c r="AG143" s="100" t="s">
        <v>444</v>
      </c>
      <c r="AH143" s="100">
        <v>597.88077810700008</v>
      </c>
      <c r="AI143" s="100">
        <v>10845.442770560901</v>
      </c>
      <c r="AJ143" s="100">
        <v>316.04365130820003</v>
      </c>
      <c r="AK143" s="100" t="s">
        <v>444</v>
      </c>
      <c r="AL143" s="32" t="s">
        <v>49</v>
      </c>
    </row>
    <row r="144" spans="1:38" ht="26.25" customHeight="1" thickBot="1" x14ac:dyDescent="0.3">
      <c r="A144" s="65"/>
      <c r="B144" s="32" t="s">
        <v>346</v>
      </c>
      <c r="C144" s="66" t="s">
        <v>353</v>
      </c>
      <c r="D144" s="67" t="s">
        <v>279</v>
      </c>
      <c r="E144" s="100">
        <v>15.514770069932654</v>
      </c>
      <c r="F144" s="100">
        <v>0.50019638955238355</v>
      </c>
      <c r="G144" s="100">
        <v>1.3552666423709978E-2</v>
      </c>
      <c r="H144" s="100">
        <v>4.5983961705576455E-2</v>
      </c>
      <c r="I144" s="100">
        <v>0.25586712725223804</v>
      </c>
      <c r="J144" s="100">
        <v>0.25586712725223804</v>
      </c>
      <c r="K144" s="100">
        <v>0.25586712725223804</v>
      </c>
      <c r="L144" s="100">
        <v>0.21165198945481556</v>
      </c>
      <c r="M144" s="100">
        <v>3.3582792208281624</v>
      </c>
      <c r="N144" s="100">
        <v>5.1437374921084781E-4</v>
      </c>
      <c r="O144" s="100">
        <v>5.2662441430094726E-5</v>
      </c>
      <c r="P144" s="100">
        <v>5.199385507524433E-3</v>
      </c>
      <c r="Q144" s="100">
        <v>1.022622165876646E-4</v>
      </c>
      <c r="R144" s="100">
        <v>8.1042564856267166E-3</v>
      </c>
      <c r="S144" s="100">
        <v>5.44305039515875E-3</v>
      </c>
      <c r="T144" s="100">
        <v>2.5658975980825184E-4</v>
      </c>
      <c r="U144" s="100">
        <v>9.9199550315139741E-5</v>
      </c>
      <c r="V144" s="100">
        <v>1.7764039068549408E-2</v>
      </c>
      <c r="W144" s="100">
        <v>0.2451796</v>
      </c>
      <c r="X144" s="100">
        <v>2.0770338833800001E-2</v>
      </c>
      <c r="Y144" s="100">
        <v>2.3281665982200002E-2</v>
      </c>
      <c r="Z144" s="100">
        <v>1.82537436643E-2</v>
      </c>
      <c r="AA144" s="100">
        <v>1.9380909560000003E-2</v>
      </c>
      <c r="AB144" s="100">
        <v>8.1686658040300009E-2</v>
      </c>
      <c r="AC144" s="100">
        <v>2.4518019999999997E-4</v>
      </c>
      <c r="AD144" s="100">
        <v>4.9295100000000002E-5</v>
      </c>
      <c r="AE144" s="108"/>
      <c r="AF144" s="100">
        <v>38547.7074106207</v>
      </c>
      <c r="AG144" s="100" t="s">
        <v>444</v>
      </c>
      <c r="AH144" s="100" t="s">
        <v>444</v>
      </c>
      <c r="AI144" s="100">
        <v>2186.8973067842999</v>
      </c>
      <c r="AJ144" s="100" t="s">
        <v>444</v>
      </c>
      <c r="AK144" s="100" t="s">
        <v>444</v>
      </c>
      <c r="AL144" s="32" t="s">
        <v>49</v>
      </c>
    </row>
    <row r="145" spans="1:38" ht="26.25" customHeight="1" thickBot="1" x14ac:dyDescent="0.3">
      <c r="A145" s="65"/>
      <c r="B145" s="32" t="s">
        <v>347</v>
      </c>
      <c r="C145" s="66" t="s">
        <v>354</v>
      </c>
      <c r="D145" s="67" t="s">
        <v>279</v>
      </c>
      <c r="E145" s="100">
        <v>21.298962211439843</v>
      </c>
      <c r="F145" s="100">
        <v>0.58785819525131977</v>
      </c>
      <c r="G145" s="100">
        <v>3.7212794541650399E-2</v>
      </c>
      <c r="H145" s="100">
        <v>8.9931468573393417E-2</v>
      </c>
      <c r="I145" s="100">
        <v>0.29988405987973388</v>
      </c>
      <c r="J145" s="100">
        <v>0.29988405987973388</v>
      </c>
      <c r="K145" s="100">
        <v>0.29988405987973388</v>
      </c>
      <c r="L145" s="100">
        <v>0.20045905952244192</v>
      </c>
      <c r="M145" s="100">
        <v>7.4015561370299565</v>
      </c>
      <c r="N145" s="100">
        <v>1.306454704161822E-3</v>
      </c>
      <c r="O145" s="100">
        <v>1.3064635031491837E-4</v>
      </c>
      <c r="P145" s="100">
        <v>1.384823816502629E-2</v>
      </c>
      <c r="Q145" s="100">
        <v>2.6129050088299628E-4</v>
      </c>
      <c r="R145" s="100">
        <v>2.2209270223661315E-2</v>
      </c>
      <c r="S145" s="100">
        <v>1.4893281382228887E-2</v>
      </c>
      <c r="T145" s="100">
        <v>5.2261839746228029E-4</v>
      </c>
      <c r="U145" s="100">
        <v>2.6128830113615582E-4</v>
      </c>
      <c r="V145" s="100">
        <v>4.7031828212102819E-2</v>
      </c>
      <c r="W145" s="100">
        <v>0.20007829999999999</v>
      </c>
      <c r="X145" s="100">
        <v>9.4465764659000008E-3</v>
      </c>
      <c r="Y145" s="100">
        <v>5.7204268598999998E-2</v>
      </c>
      <c r="Z145" s="100">
        <v>6.3921834084600004E-2</v>
      </c>
      <c r="AA145" s="100">
        <v>1.4694674502800001E-2</v>
      </c>
      <c r="AB145" s="100">
        <v>0.14526735365229998</v>
      </c>
      <c r="AC145" s="100">
        <v>1.112053E-4</v>
      </c>
      <c r="AD145" s="100">
        <v>2.2524500000000001E-5</v>
      </c>
      <c r="AE145" s="108"/>
      <c r="AF145" s="100">
        <v>104797.06289722171</v>
      </c>
      <c r="AG145" s="100" t="s">
        <v>444</v>
      </c>
      <c r="AH145" s="100">
        <v>6.7095847529000006</v>
      </c>
      <c r="AI145" s="100">
        <v>5905.1200144008999</v>
      </c>
      <c r="AJ145" s="100">
        <v>31.2968419181</v>
      </c>
      <c r="AK145" s="100" t="s">
        <v>444</v>
      </c>
      <c r="AL145" s="32" t="s">
        <v>49</v>
      </c>
    </row>
    <row r="146" spans="1:38" ht="26.25" customHeight="1" thickBot="1" x14ac:dyDescent="0.3">
      <c r="A146" s="65"/>
      <c r="B146" s="32" t="s">
        <v>348</v>
      </c>
      <c r="C146" s="66" t="s">
        <v>355</v>
      </c>
      <c r="D146" s="67" t="s">
        <v>279</v>
      </c>
      <c r="E146" s="100">
        <v>0.29438999981466302</v>
      </c>
      <c r="F146" s="100">
        <v>1.2541304350234763</v>
      </c>
      <c r="G146" s="100">
        <v>5.0199349728805129E-4</v>
      </c>
      <c r="H146" s="100">
        <v>2.7678838348501262E-3</v>
      </c>
      <c r="I146" s="100">
        <v>2.1127056552301529E-2</v>
      </c>
      <c r="J146" s="100">
        <v>2.1127056552301529E-2</v>
      </c>
      <c r="K146" s="100">
        <v>2.1127056552301529E-2</v>
      </c>
      <c r="L146" s="100">
        <v>4.4433510991968841E-3</v>
      </c>
      <c r="M146" s="100">
        <v>6.9254851206624064</v>
      </c>
      <c r="N146" s="100">
        <v>8.9003725341330389E-5</v>
      </c>
      <c r="O146" s="100">
        <v>1.0262550504529979E-3</v>
      </c>
      <c r="P146" s="100">
        <v>4.4545008242573953E-4</v>
      </c>
      <c r="Q146" s="100">
        <v>1.5305296836844398E-5</v>
      </c>
      <c r="R146" s="100">
        <v>4.603826838433185E-3</v>
      </c>
      <c r="S146" s="100">
        <v>0.17358691436891158</v>
      </c>
      <c r="T146" s="100">
        <v>7.2227172823700943E-3</v>
      </c>
      <c r="U146" s="100">
        <v>1.0218318953933154E-3</v>
      </c>
      <c r="V146" s="100">
        <v>0.10200213928845625</v>
      </c>
      <c r="W146" s="100">
        <v>1.91407E-2</v>
      </c>
      <c r="X146" s="100">
        <v>4.5661805160000004E-4</v>
      </c>
      <c r="Y146" s="100">
        <v>5.5188533699999996E-4</v>
      </c>
      <c r="Z146" s="100">
        <v>3.6323874160000004E-4</v>
      </c>
      <c r="AA146" s="100">
        <v>5.964116191999999E-4</v>
      </c>
      <c r="AB146" s="100">
        <v>1.9681537493999998E-3</v>
      </c>
      <c r="AC146" s="100">
        <v>1.9140100000000003E-5</v>
      </c>
      <c r="AD146" s="100">
        <v>6.6702000000000001E-6</v>
      </c>
      <c r="AE146" s="108"/>
      <c r="AF146" s="100">
        <v>2044.8584940375999</v>
      </c>
      <c r="AG146" s="100" t="s">
        <v>444</v>
      </c>
      <c r="AH146" s="100" t="s">
        <v>444</v>
      </c>
      <c r="AI146" s="100">
        <v>140.5750266151</v>
      </c>
      <c r="AJ146" s="100" t="s">
        <v>444</v>
      </c>
      <c r="AK146" s="100" t="s">
        <v>444</v>
      </c>
      <c r="AL146" s="32" t="s">
        <v>49</v>
      </c>
    </row>
    <row r="147" spans="1:38" ht="26.25" customHeight="1" thickBot="1" x14ac:dyDescent="0.3">
      <c r="A147" s="65"/>
      <c r="B147" s="32" t="s">
        <v>349</v>
      </c>
      <c r="C147" s="66" t="s">
        <v>356</v>
      </c>
      <c r="D147" s="67" t="s">
        <v>279</v>
      </c>
      <c r="E147" s="100" t="s">
        <v>444</v>
      </c>
      <c r="F147" s="100">
        <v>3.2406964036334664</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140.05091140849999</v>
      </c>
      <c r="AG147" s="100" t="s">
        <v>444</v>
      </c>
      <c r="AH147" s="100" t="s">
        <v>444</v>
      </c>
      <c r="AI147" s="100">
        <v>8.5925180930000007</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1.2955619525904891</v>
      </c>
      <c r="J148" s="100">
        <v>2.4431405240950568</v>
      </c>
      <c r="K148" s="100">
        <v>3.1847283654686787</v>
      </c>
      <c r="L148" s="100">
        <v>0.30950208528281997</v>
      </c>
      <c r="M148" s="100" t="s">
        <v>444</v>
      </c>
      <c r="N148" s="100">
        <v>8.8196213091184177</v>
      </c>
      <c r="O148" s="100">
        <v>3.9762360252453159E-2</v>
      </c>
      <c r="P148" s="100" t="s">
        <v>443</v>
      </c>
      <c r="Q148" s="100">
        <v>0.10133284477994463</v>
      </c>
      <c r="R148" s="100">
        <v>3.2797033145987742</v>
      </c>
      <c r="S148" s="100">
        <v>71.908026757191095</v>
      </c>
      <c r="T148" s="100">
        <v>0.5114006709701302</v>
      </c>
      <c r="U148" s="100">
        <v>6.369456730937359E-2</v>
      </c>
      <c r="V148" s="100">
        <v>25.415062650417344</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103495.26351324866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0.58885714100026654</v>
      </c>
      <c r="J149" s="100">
        <v>1.0904761870375315</v>
      </c>
      <c r="K149" s="100">
        <v>2.1809523740750629</v>
      </c>
      <c r="L149" s="100">
        <v>2.3118095165195654E-2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103495.26351324866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167.64066981966224</v>
      </c>
      <c r="F152" s="113">
        <f t="shared" ref="F152:AD152" si="1">SUM(F$141, F$151, IF(AND(ISNUMBER(SEARCH($B$4,"AT|BE|CH|GB|IE|LT|LU|NL")),SUM(F$143:F$149)&gt;0),SUM(F$143:F$149)-SUM(F$27:F$33),0))</f>
        <v>116.90958133775847</v>
      </c>
      <c r="G152" s="113">
        <f t="shared" si="1"/>
        <v>31.916251783247585</v>
      </c>
      <c r="H152" s="113">
        <f t="shared" si="1"/>
        <v>69.621282060653428</v>
      </c>
      <c r="I152" s="113">
        <f t="shared" si="1"/>
        <v>18.730171212244016</v>
      </c>
      <c r="J152" s="113">
        <f t="shared" si="1"/>
        <v>28.141560887883749</v>
      </c>
      <c r="K152" s="113">
        <f t="shared" si="1"/>
        <v>45.82691651870995</v>
      </c>
      <c r="L152" s="113">
        <f t="shared" si="1"/>
        <v>3.0260183436708639</v>
      </c>
      <c r="M152" s="113">
        <f t="shared" si="1"/>
        <v>330.71788980792309</v>
      </c>
      <c r="N152" s="113">
        <f t="shared" si="1"/>
        <v>18.941545440368639</v>
      </c>
      <c r="O152" s="113">
        <f t="shared" si="1"/>
        <v>1.1720974678769327</v>
      </c>
      <c r="P152" s="113">
        <f t="shared" si="1"/>
        <v>1.3514622303285524</v>
      </c>
      <c r="Q152" s="113">
        <f t="shared" si="1"/>
        <v>0.91623139256143193</v>
      </c>
      <c r="R152" s="113">
        <f t="shared" si="1"/>
        <v>7.2284390928555746</v>
      </c>
      <c r="S152" s="113">
        <f t="shared" si="1"/>
        <v>91.333837830960022</v>
      </c>
      <c r="T152" s="113">
        <f t="shared" si="1"/>
        <v>3.9763413579229145</v>
      </c>
      <c r="U152" s="113">
        <f t="shared" si="1"/>
        <v>2.8456688204988798</v>
      </c>
      <c r="V152" s="113">
        <f t="shared" si="1"/>
        <v>78.558630463900002</v>
      </c>
      <c r="W152" s="113">
        <f t="shared" si="1"/>
        <v>26.321367749066628</v>
      </c>
      <c r="X152" s="113">
        <f t="shared" si="1"/>
        <v>2.273097473065425</v>
      </c>
      <c r="Y152" s="113">
        <f t="shared" si="1"/>
        <v>2.5087767066156532</v>
      </c>
      <c r="Z152" s="113">
        <f t="shared" si="1"/>
        <v>1.1424455654623684</v>
      </c>
      <c r="AA152" s="113">
        <f t="shared" si="1"/>
        <v>1.2568560329506933</v>
      </c>
      <c r="AB152" s="113">
        <f t="shared" si="1"/>
        <v>7.1811771618525624</v>
      </c>
      <c r="AC152" s="113">
        <f t="shared" si="1"/>
        <v>3.9792789739320509</v>
      </c>
      <c r="AD152" s="113">
        <f t="shared" si="1"/>
        <v>19.279736726007766</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167.64066981966224</v>
      </c>
      <c r="F154" s="113">
        <f>SUM(F$141, F$153, -1 * IF(OR($B$6=2005,$B$6&gt;=2020),SUM(F$99:F$122),0), IF(AND(ISNUMBER(SEARCH($B$4,"AT|BE|CH|GB|IE|LT|LU|NL")),SUM(F$143:F$149)&gt;0),SUM(F$143:F$149)-SUM(F$27:F$33),0))</f>
        <v>116.90958133775847</v>
      </c>
      <c r="G154" s="113">
        <f>SUM(G$141, G$153, IF(AND(ISNUMBER(SEARCH($B$4,"AT|BE|CH|GB|IE|LT|LU|NL")),SUM(G$143:G$149)&gt;0),SUM(G$143:G$149)-SUM(G$27:G$33),0))</f>
        <v>31.916251783247585</v>
      </c>
      <c r="H154" s="113">
        <f>SUM(H$141, H$153, IF(AND(ISNUMBER(SEARCH($B$4,"AT|BE|CH|GB|IE|LT|LU|NL")),SUM(H$143:H$149)&gt;0),SUM(H$143:H$149)-SUM(H$27:H$33),0))</f>
        <v>69.621282060653428</v>
      </c>
      <c r="I154" s="113">
        <f t="shared" ref="I154:AD154" si="2">SUM(I$141, I$153, IF(AND(ISNUMBER(SEARCH($B$4,"AT|BE|CH|GB|IE|LT|LU|NL")),SUM(I$143:I$149)&gt;0),SUM(I$143:I$149)-SUM(I$27:I$33),0))</f>
        <v>18.730171212244016</v>
      </c>
      <c r="J154" s="113">
        <f t="shared" si="2"/>
        <v>28.141560887883749</v>
      </c>
      <c r="K154" s="113">
        <f t="shared" si="2"/>
        <v>45.82691651870995</v>
      </c>
      <c r="L154" s="113">
        <f t="shared" si="2"/>
        <v>3.0260183436708639</v>
      </c>
      <c r="M154" s="113">
        <f t="shared" si="2"/>
        <v>330.71788980792309</v>
      </c>
      <c r="N154" s="113">
        <f t="shared" si="2"/>
        <v>18.941545440368639</v>
      </c>
      <c r="O154" s="113">
        <f t="shared" si="2"/>
        <v>1.1720974678769327</v>
      </c>
      <c r="P154" s="113">
        <f t="shared" si="2"/>
        <v>1.3514622303285524</v>
      </c>
      <c r="Q154" s="113">
        <f t="shared" si="2"/>
        <v>0.91623139256143193</v>
      </c>
      <c r="R154" s="113">
        <f t="shared" si="2"/>
        <v>7.2284390928555746</v>
      </c>
      <c r="S154" s="113">
        <f t="shared" si="2"/>
        <v>91.333837830960022</v>
      </c>
      <c r="T154" s="113">
        <f t="shared" si="2"/>
        <v>3.9763413579229145</v>
      </c>
      <c r="U154" s="113">
        <f t="shared" si="2"/>
        <v>2.8456688204988798</v>
      </c>
      <c r="V154" s="113">
        <f t="shared" si="2"/>
        <v>78.558630463900002</v>
      </c>
      <c r="W154" s="113">
        <f t="shared" si="2"/>
        <v>26.321367749066628</v>
      </c>
      <c r="X154" s="113">
        <f t="shared" si="2"/>
        <v>2.273097473065425</v>
      </c>
      <c r="Y154" s="113">
        <f t="shared" si="2"/>
        <v>2.5087767066156532</v>
      </c>
      <c r="Z154" s="113">
        <f t="shared" si="2"/>
        <v>1.1424455654623684</v>
      </c>
      <c r="AA154" s="113">
        <f t="shared" si="2"/>
        <v>1.2568560329506933</v>
      </c>
      <c r="AB154" s="113">
        <f t="shared" si="2"/>
        <v>7.1811771618525624</v>
      </c>
      <c r="AC154" s="113">
        <f t="shared" si="2"/>
        <v>3.9792789739320509</v>
      </c>
      <c r="AD154" s="113">
        <f t="shared" si="2"/>
        <v>19.279736726007766</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22.317084179999998</v>
      </c>
      <c r="F157" s="100">
        <v>0.37983310100000001</v>
      </c>
      <c r="G157" s="100">
        <v>1.1814735564000001</v>
      </c>
      <c r="H157" s="100" t="s">
        <v>443</v>
      </c>
      <c r="I157" s="100">
        <v>0.1830850762</v>
      </c>
      <c r="J157" s="100">
        <v>0.1830850762</v>
      </c>
      <c r="K157" s="100">
        <v>0.1830850762</v>
      </c>
      <c r="L157" s="100">
        <v>0.1220668396731506</v>
      </c>
      <c r="M157" s="100">
        <v>8.2358384929999993</v>
      </c>
      <c r="N157" s="100">
        <v>2.4185999999999999E-4</v>
      </c>
      <c r="O157" s="100">
        <v>2.0150000000000002E-5</v>
      </c>
      <c r="P157" s="100">
        <v>2.41858E-3</v>
      </c>
      <c r="Q157" s="100">
        <v>4.0309999999999999E-5</v>
      </c>
      <c r="R157" s="100">
        <v>4.0309600000000001E-3</v>
      </c>
      <c r="S157" s="100">
        <v>2.62013E-3</v>
      </c>
      <c r="T157" s="100">
        <v>1.0077E-4</v>
      </c>
      <c r="U157" s="100">
        <v>4.0309999999999999E-5</v>
      </c>
      <c r="V157" s="100">
        <v>8.4650200000000002E-3</v>
      </c>
      <c r="W157" s="100" t="s">
        <v>443</v>
      </c>
      <c r="X157" s="100">
        <v>1.5524422000000001E-4</v>
      </c>
      <c r="Y157" s="100">
        <v>1.5524422000000001E-4</v>
      </c>
      <c r="Z157" s="100">
        <v>1.5524422000000001E-4</v>
      </c>
      <c r="AA157" s="100">
        <v>1.5524422000000001E-4</v>
      </c>
      <c r="AB157" s="100">
        <v>6.2097688999999999E-4</v>
      </c>
      <c r="AC157" s="100" t="s">
        <v>444</v>
      </c>
      <c r="AD157" s="100" t="s">
        <v>444</v>
      </c>
      <c r="AE157" s="108"/>
      <c r="AF157" s="100">
        <v>20155.77506</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2.1316176380000003E-2</v>
      </c>
      <c r="F158" s="100">
        <v>4.4788879119999998E-3</v>
      </c>
      <c r="G158" s="100">
        <v>1.5124526429999999E-3</v>
      </c>
      <c r="H158" s="100" t="s">
        <v>443</v>
      </c>
      <c r="I158" s="100">
        <v>2.4752469E-4</v>
      </c>
      <c r="J158" s="100">
        <v>2.4752469E-4</v>
      </c>
      <c r="K158" s="100">
        <v>2.4752469E-4</v>
      </c>
      <c r="L158" s="100">
        <v>1.5091851786521902E-4</v>
      </c>
      <c r="M158" s="100">
        <v>0.2150329809</v>
      </c>
      <c r="N158" s="100">
        <v>2.785433E-2</v>
      </c>
      <c r="O158" s="100">
        <v>4.2E-7</v>
      </c>
      <c r="P158" s="100">
        <v>2.8700000000000001E-6</v>
      </c>
      <c r="Q158" s="100">
        <v>5.0000000000000004E-8</v>
      </c>
      <c r="R158" s="100">
        <v>4.8300000000000003E-6</v>
      </c>
      <c r="S158" s="100">
        <v>4.3099999999999994E-6</v>
      </c>
      <c r="T158" s="100">
        <v>5.9000000000000007E-7</v>
      </c>
      <c r="U158" s="100">
        <v>5.0000000000000004E-8</v>
      </c>
      <c r="V158" s="100">
        <v>8.9229999999999998E-5</v>
      </c>
      <c r="W158" s="100" t="s">
        <v>443</v>
      </c>
      <c r="X158" s="100">
        <v>5.5145999999999999E-7</v>
      </c>
      <c r="Y158" s="100">
        <v>5.5145999999999999E-7</v>
      </c>
      <c r="Z158" s="100">
        <v>5.5145999999999999E-7</v>
      </c>
      <c r="AA158" s="100">
        <v>5.5145999999999999E-7</v>
      </c>
      <c r="AB158" s="100">
        <v>2.20584E-6</v>
      </c>
      <c r="AC158" s="100" t="s">
        <v>444</v>
      </c>
      <c r="AD158" s="100" t="s">
        <v>444</v>
      </c>
      <c r="AE158" s="108"/>
      <c r="AF158" s="100">
        <v>113.18600000000001</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16.166980552069731</v>
      </c>
      <c r="F159" s="100">
        <v>0.65401606926242972</v>
      </c>
      <c r="G159" s="100">
        <v>0.61935868396607807</v>
      </c>
      <c r="H159" s="100">
        <v>2.9114276161734316E-3</v>
      </c>
      <c r="I159" s="100">
        <v>0.55054616716293348</v>
      </c>
      <c r="J159" s="100">
        <v>0.58113206531817552</v>
      </c>
      <c r="K159" s="100">
        <v>0.61171796348627294</v>
      </c>
      <c r="L159" s="100">
        <v>0.11072549772315465</v>
      </c>
      <c r="M159" s="100">
        <v>4.2957063458305687</v>
      </c>
      <c r="N159" s="100">
        <v>4.4529257179969639E-2</v>
      </c>
      <c r="O159" s="100">
        <v>5.8090564267770503E-3</v>
      </c>
      <c r="P159" s="100">
        <v>1.1415569893997122E-2</v>
      </c>
      <c r="Q159" s="100">
        <v>7.6509928045324652E-2</v>
      </c>
      <c r="R159" s="100" t="s">
        <v>443</v>
      </c>
      <c r="S159" s="100">
        <v>7.6509928045324638E-2</v>
      </c>
      <c r="T159" s="100">
        <v>4.0805817261615402</v>
      </c>
      <c r="U159" s="100">
        <v>8.9058509602651673E-2</v>
      </c>
      <c r="V159" s="100">
        <v>0.20908496049033171</v>
      </c>
      <c r="W159" s="100" t="s">
        <v>443</v>
      </c>
      <c r="X159" s="100">
        <v>7.4505031920697809E-3</v>
      </c>
      <c r="Y159" s="100">
        <v>7.1297474427249588E-3</v>
      </c>
      <c r="Z159" s="100">
        <v>2.90863363049906E-3</v>
      </c>
      <c r="AA159" s="100" t="s">
        <v>443</v>
      </c>
      <c r="AB159" s="100">
        <v>1.7488887222235256E-2</v>
      </c>
      <c r="AC159" s="100" t="s">
        <v>444</v>
      </c>
      <c r="AD159" s="100" t="s">
        <v>444</v>
      </c>
      <c r="AE159" s="108"/>
      <c r="AF159" s="100">
        <v>393794.65569999994</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53.672905745999998</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1992</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1992</v>
      </c>
      <c r="B10" s="125" t="s">
        <v>8</v>
      </c>
      <c r="C10" s="126"/>
      <c r="D10" s="127"/>
      <c r="E10" s="119" t="s">
        <v>424</v>
      </c>
      <c r="F10" s="120"/>
      <c r="G10" s="120"/>
      <c r="H10" s="121"/>
      <c r="I10" s="119" t="s">
        <v>10</v>
      </c>
      <c r="J10" s="120"/>
      <c r="K10" s="120"/>
      <c r="L10" s="121"/>
      <c r="M10" s="131" t="s">
        <v>425</v>
      </c>
      <c r="N10" s="119" t="s">
        <v>426</v>
      </c>
      <c r="O10" s="120"/>
      <c r="P10" s="121"/>
      <c r="Q10" s="119" t="s">
        <v>427</v>
      </c>
      <c r="R10" s="120"/>
      <c r="S10" s="120"/>
      <c r="T10" s="120"/>
      <c r="U10" s="120"/>
      <c r="V10" s="121"/>
      <c r="W10" s="119" t="s">
        <v>428</v>
      </c>
      <c r="X10" s="120"/>
      <c r="Y10" s="120"/>
      <c r="Z10" s="120"/>
      <c r="AA10" s="120"/>
      <c r="AB10" s="120"/>
      <c r="AC10" s="120"/>
      <c r="AD10" s="121"/>
      <c r="AE10" s="22"/>
      <c r="AF10" s="119" t="s">
        <v>429</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57.585069535076272</v>
      </c>
      <c r="F14" s="100">
        <v>0.23809290825142354</v>
      </c>
      <c r="G14" s="100">
        <v>82.754776193275973</v>
      </c>
      <c r="H14" s="100">
        <v>2.9680235073262031E-2</v>
      </c>
      <c r="I14" s="100" t="s">
        <v>442</v>
      </c>
      <c r="J14" s="100" t="s">
        <v>442</v>
      </c>
      <c r="K14" s="100" t="s">
        <v>442</v>
      </c>
      <c r="L14" s="100" t="s">
        <v>442</v>
      </c>
      <c r="M14" s="100">
        <v>2.3969694034712674</v>
      </c>
      <c r="N14" s="100">
        <v>43.392050563325427</v>
      </c>
      <c r="O14" s="100">
        <v>1.3982371660957056</v>
      </c>
      <c r="P14" s="100">
        <v>2.4803877006922352</v>
      </c>
      <c r="Q14" s="100">
        <v>1.2457419310546523</v>
      </c>
      <c r="R14" s="100">
        <v>2.237733507458433</v>
      </c>
      <c r="S14" s="100">
        <v>4.231219284577362</v>
      </c>
      <c r="T14" s="100">
        <v>6.5265107117627261</v>
      </c>
      <c r="U14" s="100">
        <v>2.624444456851168</v>
      </c>
      <c r="V14" s="100">
        <v>33.835741171587429</v>
      </c>
      <c r="W14" s="100">
        <v>157.58929765524852</v>
      </c>
      <c r="X14" s="100">
        <v>8.2924796324637792E-4</v>
      </c>
      <c r="Y14" s="100">
        <v>5.2785354335425673E-3</v>
      </c>
      <c r="Z14" s="100">
        <v>1.6214260251425669E-3</v>
      </c>
      <c r="AA14" s="100">
        <v>8.7833742908956691E-4</v>
      </c>
      <c r="AB14" s="100">
        <v>8.6075339829310774E-3</v>
      </c>
      <c r="AC14" s="100">
        <v>14.232188852427999</v>
      </c>
      <c r="AD14" s="100">
        <v>1.9944425598400001E-2</v>
      </c>
      <c r="AE14" s="101"/>
      <c r="AF14" s="100">
        <v>12349.203030000001</v>
      </c>
      <c r="AG14" s="100">
        <v>160048.06461</v>
      </c>
      <c r="AH14" s="100">
        <v>58270.67662210339</v>
      </c>
      <c r="AI14" s="100">
        <v>7562.8968131788188</v>
      </c>
      <c r="AJ14" s="100">
        <v>7021.7838721023827</v>
      </c>
      <c r="AK14" s="100" t="s">
        <v>444</v>
      </c>
      <c r="AL14" s="29" t="s">
        <v>49</v>
      </c>
    </row>
    <row r="15" spans="1:38" ht="26.25" customHeight="1" thickBot="1" x14ac:dyDescent="0.3">
      <c r="A15" s="40" t="s">
        <v>53</v>
      </c>
      <c r="B15" s="40" t="s">
        <v>54</v>
      </c>
      <c r="C15" s="41" t="s">
        <v>55</v>
      </c>
      <c r="D15" s="42"/>
      <c r="E15" s="100">
        <v>9.2237799799999998</v>
      </c>
      <c r="F15" s="100">
        <v>0.49814000000000003</v>
      </c>
      <c r="G15" s="100">
        <v>48.610945223000002</v>
      </c>
      <c r="H15" s="100" t="s">
        <v>443</v>
      </c>
      <c r="I15" s="100" t="s">
        <v>442</v>
      </c>
      <c r="J15" s="100" t="s">
        <v>442</v>
      </c>
      <c r="K15" s="100" t="s">
        <v>442</v>
      </c>
      <c r="L15" s="100" t="s">
        <v>442</v>
      </c>
      <c r="M15" s="100">
        <v>16.699165391999998</v>
      </c>
      <c r="N15" s="100">
        <v>0.33116899999999999</v>
      </c>
      <c r="O15" s="100">
        <v>1.0999999999999999E-2</v>
      </c>
      <c r="P15" s="100">
        <v>6.0100000000000006E-3</v>
      </c>
      <c r="Q15" s="100">
        <v>1.0999999999999999E-2</v>
      </c>
      <c r="R15" s="100">
        <v>0.216</v>
      </c>
      <c r="S15" s="100">
        <v>0.108</v>
      </c>
      <c r="T15" s="100" t="s">
        <v>443</v>
      </c>
      <c r="U15" s="100">
        <v>4.0000000000000001E-3</v>
      </c>
      <c r="V15" s="100" t="s">
        <v>443</v>
      </c>
      <c r="W15" s="100">
        <v>4.8253856999999997E-2</v>
      </c>
      <c r="X15" s="100" t="s">
        <v>443</v>
      </c>
      <c r="Y15" s="100" t="s">
        <v>443</v>
      </c>
      <c r="Z15" s="100" t="s">
        <v>443</v>
      </c>
      <c r="AA15" s="100" t="s">
        <v>443</v>
      </c>
      <c r="AB15" s="100" t="s">
        <v>443</v>
      </c>
      <c r="AC15" s="100" t="s">
        <v>444</v>
      </c>
      <c r="AD15" s="100" t="s">
        <v>444</v>
      </c>
      <c r="AE15" s="101"/>
      <c r="AF15" s="100">
        <v>56197.886662999997</v>
      </c>
      <c r="AG15" s="100" t="s">
        <v>444</v>
      </c>
      <c r="AH15" s="100">
        <v>2800</v>
      </c>
      <c r="AI15" s="100" t="s">
        <v>444</v>
      </c>
      <c r="AJ15" s="100" t="s">
        <v>444</v>
      </c>
      <c r="AK15" s="100" t="s">
        <v>444</v>
      </c>
      <c r="AL15" s="29" t="s">
        <v>49</v>
      </c>
    </row>
    <row r="16" spans="1:38" ht="26.25" customHeight="1" thickBot="1" x14ac:dyDescent="0.3">
      <c r="A16" s="40" t="s">
        <v>53</v>
      </c>
      <c r="B16" s="40" t="s">
        <v>56</v>
      </c>
      <c r="C16" s="41" t="s">
        <v>57</v>
      </c>
      <c r="D16" s="42"/>
      <c r="E16" s="100">
        <v>3.0898931994000005</v>
      </c>
      <c r="F16" s="100">
        <v>0.99896747999999991</v>
      </c>
      <c r="G16" s="100">
        <v>5.6449634639999999</v>
      </c>
      <c r="H16" s="100">
        <v>5.5086393400000013E-3</v>
      </c>
      <c r="I16" s="100" t="s">
        <v>442</v>
      </c>
      <c r="J16" s="100" t="s">
        <v>442</v>
      </c>
      <c r="K16" s="100" t="s">
        <v>442</v>
      </c>
      <c r="L16" s="100" t="s">
        <v>442</v>
      </c>
      <c r="M16" s="100">
        <v>2.0724042523300001</v>
      </c>
      <c r="N16" s="100">
        <v>0.30418552600000004</v>
      </c>
      <c r="O16" s="100">
        <v>1.5610651200000004E-2</v>
      </c>
      <c r="P16" s="100">
        <v>0.29267134000000006</v>
      </c>
      <c r="Q16" s="100">
        <v>0.11033302200000002</v>
      </c>
      <c r="R16" s="100">
        <v>5.8639597400000007E-2</v>
      </c>
      <c r="S16" s="100">
        <v>0.24794578000000006</v>
      </c>
      <c r="T16" s="100">
        <v>8.6778146400000006E-2</v>
      </c>
      <c r="U16" s="100">
        <v>2.8253457800000006E-2</v>
      </c>
      <c r="V16" s="100">
        <v>0.44872993200000011</v>
      </c>
      <c r="W16" s="100">
        <v>2.6416489680000002</v>
      </c>
      <c r="X16" s="100">
        <v>6.057847794E-2</v>
      </c>
      <c r="Y16" s="100">
        <v>2.8476609366000001E-2</v>
      </c>
      <c r="Z16" s="100">
        <v>6.403182406199999E-2</v>
      </c>
      <c r="AA16" s="100">
        <v>1.5092845311999999E-2</v>
      </c>
      <c r="AB16" s="100">
        <v>0.16817975666000001</v>
      </c>
      <c r="AC16" s="100">
        <v>1.9050296800000001E-4</v>
      </c>
      <c r="AD16" s="100" t="s">
        <v>444</v>
      </c>
      <c r="AE16" s="101"/>
      <c r="AF16" s="100">
        <v>9.5340000000000007</v>
      </c>
      <c r="AG16" s="100">
        <v>19275.193647</v>
      </c>
      <c r="AH16" s="100">
        <v>0.22800000000000001</v>
      </c>
      <c r="AI16" s="100" t="s">
        <v>444</v>
      </c>
      <c r="AJ16" s="100" t="s">
        <v>444</v>
      </c>
      <c r="AK16" s="100" t="s">
        <v>444</v>
      </c>
      <c r="AL16" s="29" t="s">
        <v>49</v>
      </c>
    </row>
    <row r="17" spans="1:38" ht="26.25" customHeight="1" thickBot="1" x14ac:dyDescent="0.3">
      <c r="A17" s="40" t="s">
        <v>53</v>
      </c>
      <c r="B17" s="40" t="s">
        <v>58</v>
      </c>
      <c r="C17" s="41" t="s">
        <v>59</v>
      </c>
      <c r="D17" s="42"/>
      <c r="E17" s="100">
        <v>10.8541625357</v>
      </c>
      <c r="F17" s="100">
        <v>0.94912015999999988</v>
      </c>
      <c r="G17" s="100">
        <v>11.792970555999998</v>
      </c>
      <c r="H17" s="100">
        <v>1.8604280000000001E-2</v>
      </c>
      <c r="I17" s="100" t="s">
        <v>442</v>
      </c>
      <c r="J17" s="100" t="s">
        <v>442</v>
      </c>
      <c r="K17" s="100" t="s">
        <v>442</v>
      </c>
      <c r="L17" s="100" t="s">
        <v>442</v>
      </c>
      <c r="M17" s="100">
        <v>182.16827464776</v>
      </c>
      <c r="N17" s="100">
        <v>1.58112538</v>
      </c>
      <c r="O17" s="100">
        <v>5.4136189999999994E-2</v>
      </c>
      <c r="P17" s="100">
        <v>5.45263E-3</v>
      </c>
      <c r="Q17" s="100">
        <v>0.29756742000000003</v>
      </c>
      <c r="R17" s="100">
        <v>0.24695472000000002</v>
      </c>
      <c r="S17" s="100">
        <v>0.37052344999999998</v>
      </c>
      <c r="T17" s="100">
        <v>1.0173111699999999</v>
      </c>
      <c r="U17" s="100">
        <v>1.256005E-2</v>
      </c>
      <c r="V17" s="100">
        <v>1.5532149999999998</v>
      </c>
      <c r="W17" s="100">
        <v>0.163850254</v>
      </c>
      <c r="X17" s="100">
        <v>1.1556350009999999E-2</v>
      </c>
      <c r="Y17" s="100">
        <v>3.1580308809999999E-2</v>
      </c>
      <c r="Z17" s="100">
        <v>7.2305362099999992E-3</v>
      </c>
      <c r="AA17" s="100">
        <v>5.9953500599999997E-3</v>
      </c>
      <c r="AB17" s="100">
        <v>5.6362545090000001E-2</v>
      </c>
      <c r="AC17" s="100" t="s">
        <v>444</v>
      </c>
      <c r="AD17" s="100" t="s">
        <v>444</v>
      </c>
      <c r="AE17" s="101"/>
      <c r="AF17" s="100">
        <v>7193.8572000000004</v>
      </c>
      <c r="AG17" s="100">
        <v>17804.930299999996</v>
      </c>
      <c r="AH17" s="100">
        <v>21186.207999999999</v>
      </c>
      <c r="AI17" s="100" t="s">
        <v>444</v>
      </c>
      <c r="AJ17" s="100" t="s">
        <v>444</v>
      </c>
      <c r="AK17" s="100" t="s">
        <v>444</v>
      </c>
      <c r="AL17" s="29" t="s">
        <v>49</v>
      </c>
    </row>
    <row r="18" spans="1:38" ht="26.25" customHeight="1" thickBot="1" x14ac:dyDescent="0.3">
      <c r="A18" s="40" t="s">
        <v>53</v>
      </c>
      <c r="B18" s="40" t="s">
        <v>60</v>
      </c>
      <c r="C18" s="41" t="s">
        <v>61</v>
      </c>
      <c r="D18" s="42"/>
      <c r="E18" s="100">
        <v>0.49840398409999997</v>
      </c>
      <c r="F18" s="100">
        <v>3.9458395610000002E-2</v>
      </c>
      <c r="G18" s="100">
        <v>2.9703837750000002</v>
      </c>
      <c r="H18" s="100">
        <v>4.8465000000000004E-4</v>
      </c>
      <c r="I18" s="100" t="s">
        <v>442</v>
      </c>
      <c r="J18" s="100" t="s">
        <v>442</v>
      </c>
      <c r="K18" s="100" t="s">
        <v>442</v>
      </c>
      <c r="L18" s="100" t="s">
        <v>442</v>
      </c>
      <c r="M18" s="100">
        <v>0.30202756010000009</v>
      </c>
      <c r="N18" s="100">
        <v>5.5926700000000003E-2</v>
      </c>
      <c r="O18" s="100">
        <v>2.1206599999999999E-3</v>
      </c>
      <c r="P18" s="100">
        <v>1.2607600000000001E-3</v>
      </c>
      <c r="Q18" s="100">
        <v>6.2554799999999999E-3</v>
      </c>
      <c r="R18" s="100">
        <v>3.6121069999999998E-2</v>
      </c>
      <c r="S18" s="100">
        <v>2.324099E-2</v>
      </c>
      <c r="T18" s="100">
        <v>1.0031208699999998</v>
      </c>
      <c r="U18" s="100">
        <v>1.61017E-3</v>
      </c>
      <c r="V18" s="100">
        <v>1.6151999999999998E-4</v>
      </c>
      <c r="W18" s="100">
        <v>1.1538153000000001E-2</v>
      </c>
      <c r="X18" s="100">
        <v>1.6874227E-4</v>
      </c>
      <c r="Y18" s="100">
        <v>1.32933611E-3</v>
      </c>
      <c r="Z18" s="100">
        <v>1.5124870999999999E-4</v>
      </c>
      <c r="AA18" s="100">
        <v>1.3353310999999999E-4</v>
      </c>
      <c r="AB18" s="100">
        <v>1.7828601900000002E-3</v>
      </c>
      <c r="AC18" s="100" t="s">
        <v>443</v>
      </c>
      <c r="AD18" s="100" t="s">
        <v>443</v>
      </c>
      <c r="AE18" s="101"/>
      <c r="AF18" s="100">
        <v>4920.7364000000007</v>
      </c>
      <c r="AG18" s="100">
        <v>1500</v>
      </c>
      <c r="AH18" s="100">
        <v>4281.4449999999997</v>
      </c>
      <c r="AI18" s="100" t="s">
        <v>444</v>
      </c>
      <c r="AJ18" s="100" t="s">
        <v>444</v>
      </c>
      <c r="AK18" s="100" t="s">
        <v>444</v>
      </c>
      <c r="AL18" s="29" t="s">
        <v>49</v>
      </c>
    </row>
    <row r="19" spans="1:38" ht="26.25" customHeight="1" thickBot="1" x14ac:dyDescent="0.3">
      <c r="A19" s="40" t="s">
        <v>53</v>
      </c>
      <c r="B19" s="40" t="s">
        <v>62</v>
      </c>
      <c r="C19" s="41" t="s">
        <v>63</v>
      </c>
      <c r="D19" s="42"/>
      <c r="E19" s="100">
        <v>7.1479939549999996</v>
      </c>
      <c r="F19" s="100">
        <v>0.39728600920000001</v>
      </c>
      <c r="G19" s="100">
        <v>22.471088220000002</v>
      </c>
      <c r="H19" s="100">
        <v>1.2407969000000001E-2</v>
      </c>
      <c r="I19" s="100" t="s">
        <v>442</v>
      </c>
      <c r="J19" s="100" t="s">
        <v>442</v>
      </c>
      <c r="K19" s="100" t="s">
        <v>442</v>
      </c>
      <c r="L19" s="100" t="s">
        <v>442</v>
      </c>
      <c r="M19" s="100">
        <v>1.7600108157999999</v>
      </c>
      <c r="N19" s="100">
        <v>0.51307460999999999</v>
      </c>
      <c r="O19" s="100">
        <v>3.3706600000000003E-2</v>
      </c>
      <c r="P19" s="100">
        <v>4.1783529999999999E-2</v>
      </c>
      <c r="Q19" s="100">
        <v>9.1846369999999983E-2</v>
      </c>
      <c r="R19" s="100">
        <v>0.56522324999999995</v>
      </c>
      <c r="S19" s="100">
        <v>0.31806164999999997</v>
      </c>
      <c r="T19" s="100">
        <v>15.91940647</v>
      </c>
      <c r="U19" s="100">
        <v>0.12546432999999999</v>
      </c>
      <c r="V19" s="100">
        <v>1.0927743299999999</v>
      </c>
      <c r="W19" s="100">
        <v>7.9720239999999998E-2</v>
      </c>
      <c r="X19" s="100">
        <v>1.222660771E-2</v>
      </c>
      <c r="Y19" s="100">
        <v>8.0688334920000007E-2</v>
      </c>
      <c r="Z19" s="100">
        <v>1.0107718350000001E-2</v>
      </c>
      <c r="AA19" s="100">
        <v>8.7412689500000005E-3</v>
      </c>
      <c r="AB19" s="100">
        <v>0.11176392991</v>
      </c>
      <c r="AC19" s="100">
        <v>1.418E-2</v>
      </c>
      <c r="AD19" s="100">
        <v>8.6800000000000002E-3</v>
      </c>
      <c r="AE19" s="101"/>
      <c r="AF19" s="100">
        <v>26180.862877435</v>
      </c>
      <c r="AG19" s="100">
        <v>4346.9906599999995</v>
      </c>
      <c r="AH19" s="100">
        <v>43074.161713790003</v>
      </c>
      <c r="AI19" s="100" t="s">
        <v>444</v>
      </c>
      <c r="AJ19" s="100" t="s">
        <v>444</v>
      </c>
      <c r="AK19" s="100" t="s">
        <v>444</v>
      </c>
      <c r="AL19" s="29" t="s">
        <v>49</v>
      </c>
    </row>
    <row r="20" spans="1:38" ht="26.25" customHeight="1" thickBot="1" x14ac:dyDescent="0.3">
      <c r="A20" s="40" t="s">
        <v>53</v>
      </c>
      <c r="B20" s="40" t="s">
        <v>64</v>
      </c>
      <c r="C20" s="41" t="s">
        <v>65</v>
      </c>
      <c r="D20" s="42"/>
      <c r="E20" s="100">
        <v>2.0615750622000002</v>
      </c>
      <c r="F20" s="100">
        <v>0.14896917599000001</v>
      </c>
      <c r="G20" s="100">
        <v>5.4764441169999998</v>
      </c>
      <c r="H20" s="100">
        <v>1.3653939999999998E-2</v>
      </c>
      <c r="I20" s="100" t="s">
        <v>442</v>
      </c>
      <c r="J20" s="100" t="s">
        <v>442</v>
      </c>
      <c r="K20" s="100" t="s">
        <v>442</v>
      </c>
      <c r="L20" s="100" t="s">
        <v>442</v>
      </c>
      <c r="M20" s="100">
        <v>2.7314870358199999</v>
      </c>
      <c r="N20" s="100">
        <v>8.3791940000000009E-2</v>
      </c>
      <c r="O20" s="100">
        <v>8.6026399999999982E-3</v>
      </c>
      <c r="P20" s="100">
        <v>4.9124699999999995E-3</v>
      </c>
      <c r="Q20" s="100">
        <v>2.9895619999999998E-2</v>
      </c>
      <c r="R20" s="100">
        <v>5.6855139999999998E-2</v>
      </c>
      <c r="S20" s="100">
        <v>6.8499759999999993E-2</v>
      </c>
      <c r="T20" s="100">
        <v>1.7416226099999998</v>
      </c>
      <c r="U20" s="100">
        <v>9.8767199999999986E-3</v>
      </c>
      <c r="V20" s="100">
        <v>0.72729679000000003</v>
      </c>
      <c r="W20" s="100">
        <v>0.12109572099999999</v>
      </c>
      <c r="X20" s="100">
        <v>3.2540307589999998E-2</v>
      </c>
      <c r="Y20" s="100">
        <v>6.8459768389999995E-2</v>
      </c>
      <c r="Z20" s="100">
        <v>1.4305709390000001E-2</v>
      </c>
      <c r="AA20" s="100">
        <v>1.4057083450000001E-2</v>
      </c>
      <c r="AB20" s="100">
        <v>0.12936286881</v>
      </c>
      <c r="AC20" s="100">
        <v>8.5500000000000003E-3</v>
      </c>
      <c r="AD20" s="100">
        <v>5.9800000000000001E-3</v>
      </c>
      <c r="AE20" s="101"/>
      <c r="AF20" s="100">
        <v>4937.6828583972601</v>
      </c>
      <c r="AG20" s="100">
        <v>1140.0384115665001</v>
      </c>
      <c r="AH20" s="100">
        <v>4484.1377685031302</v>
      </c>
      <c r="AI20" s="100">
        <v>5986.9589999999998</v>
      </c>
      <c r="AJ20" s="100" t="s">
        <v>444</v>
      </c>
      <c r="AK20" s="100" t="s">
        <v>444</v>
      </c>
      <c r="AL20" s="29" t="s">
        <v>49</v>
      </c>
    </row>
    <row r="21" spans="1:38" ht="26.25" customHeight="1" thickBot="1" x14ac:dyDescent="0.3">
      <c r="A21" s="40" t="s">
        <v>53</v>
      </c>
      <c r="B21" s="40" t="s">
        <v>66</v>
      </c>
      <c r="C21" s="41" t="s">
        <v>67</v>
      </c>
      <c r="D21" s="42"/>
      <c r="E21" s="100">
        <v>3.7231553674999978</v>
      </c>
      <c r="F21" s="100">
        <v>0.32854129129999998</v>
      </c>
      <c r="G21" s="100">
        <v>20.928393605999993</v>
      </c>
      <c r="H21" s="100">
        <v>2.1841199999999999E-3</v>
      </c>
      <c r="I21" s="100" t="s">
        <v>442</v>
      </c>
      <c r="J21" s="100" t="s">
        <v>442</v>
      </c>
      <c r="K21" s="100" t="s">
        <v>442</v>
      </c>
      <c r="L21" s="100" t="s">
        <v>442</v>
      </c>
      <c r="M21" s="100">
        <v>1.0092055759999998</v>
      </c>
      <c r="N21" s="100">
        <v>0.78025052999999955</v>
      </c>
      <c r="O21" s="100">
        <v>3.2317350000000002E-2</v>
      </c>
      <c r="P21" s="100">
        <v>1.7329810000000001E-2</v>
      </c>
      <c r="Q21" s="100">
        <v>4.969088E-2</v>
      </c>
      <c r="R21" s="100">
        <v>0.49139418999999995</v>
      </c>
      <c r="S21" s="100">
        <v>0.27118491</v>
      </c>
      <c r="T21" s="100">
        <v>15.527688650000002</v>
      </c>
      <c r="U21" s="100">
        <v>2.5843749999999999E-2</v>
      </c>
      <c r="V21" s="100">
        <v>0.53614644999999994</v>
      </c>
      <c r="W21" s="100">
        <v>0.118920161</v>
      </c>
      <c r="X21" s="100">
        <v>9.8219791399999992E-3</v>
      </c>
      <c r="Y21" s="100">
        <v>7.7537451720000011E-2</v>
      </c>
      <c r="Z21" s="100">
        <v>8.7934759900000006E-3</v>
      </c>
      <c r="AA21" s="100">
        <v>7.7708443499999993E-3</v>
      </c>
      <c r="AB21" s="100">
        <v>0.10392375121</v>
      </c>
      <c r="AC21" s="100" t="s">
        <v>443</v>
      </c>
      <c r="AD21" s="100" t="s">
        <v>443</v>
      </c>
      <c r="AE21" s="101"/>
      <c r="AF21" s="100">
        <v>26303.236887357998</v>
      </c>
      <c r="AG21" s="100">
        <v>5817.0413852729098</v>
      </c>
      <c r="AH21" s="100">
        <v>10880.34215217788</v>
      </c>
      <c r="AI21" s="100" t="s">
        <v>444</v>
      </c>
      <c r="AJ21" s="100" t="s">
        <v>444</v>
      </c>
      <c r="AK21" s="100" t="s">
        <v>444</v>
      </c>
      <c r="AL21" s="29" t="s">
        <v>49</v>
      </c>
    </row>
    <row r="22" spans="1:38" ht="26.25" customHeight="1" thickBot="1" x14ac:dyDescent="0.3">
      <c r="A22" s="40" t="s">
        <v>53</v>
      </c>
      <c r="B22" s="44" t="s">
        <v>68</v>
      </c>
      <c r="C22" s="41" t="s">
        <v>69</v>
      </c>
      <c r="D22" s="42"/>
      <c r="E22" s="100">
        <v>1.1327265531999999</v>
      </c>
      <c r="F22" s="100">
        <v>0.14127382039</v>
      </c>
      <c r="G22" s="100">
        <v>3.0236443470000003</v>
      </c>
      <c r="H22" s="100">
        <v>1.9505999999999998E-3</v>
      </c>
      <c r="I22" s="100" t="s">
        <v>442</v>
      </c>
      <c r="J22" s="100" t="s">
        <v>442</v>
      </c>
      <c r="K22" s="100" t="s">
        <v>442</v>
      </c>
      <c r="L22" s="100" t="s">
        <v>442</v>
      </c>
      <c r="M22" s="100">
        <v>1.6091526842400001</v>
      </c>
      <c r="N22" s="100">
        <v>0.14266612000000001</v>
      </c>
      <c r="O22" s="100">
        <v>6.1801399999999998E-3</v>
      </c>
      <c r="P22" s="100">
        <v>9.6782799999999992E-3</v>
      </c>
      <c r="Q22" s="100">
        <v>1.1552639999999999E-2</v>
      </c>
      <c r="R22" s="100">
        <v>6.8651089999999998E-2</v>
      </c>
      <c r="S22" s="100">
        <v>4.8082570000000005E-2</v>
      </c>
      <c r="T22" s="100">
        <v>1.8552152900000001</v>
      </c>
      <c r="U22" s="100">
        <v>8.0463900000000005E-3</v>
      </c>
      <c r="V22" s="100">
        <v>0.23038592000000002</v>
      </c>
      <c r="W22" s="100">
        <v>0.173293698</v>
      </c>
      <c r="X22" s="100">
        <v>5.0453122980000001E-2</v>
      </c>
      <c r="Y22" s="100">
        <v>8.3573817940000003E-2</v>
      </c>
      <c r="Z22" s="100">
        <v>2.7315517900000003E-2</v>
      </c>
      <c r="AA22" s="100">
        <v>2.1574543420000002E-2</v>
      </c>
      <c r="AB22" s="100">
        <v>0.18291700223000001</v>
      </c>
      <c r="AC22" s="100" t="s">
        <v>445</v>
      </c>
      <c r="AD22" s="100">
        <v>0.14303000000000002</v>
      </c>
      <c r="AE22" s="101"/>
      <c r="AF22" s="100">
        <v>18725.424948268432</v>
      </c>
      <c r="AG22" s="100">
        <v>21841.794311654594</v>
      </c>
      <c r="AH22" s="100">
        <v>22167.487741012359</v>
      </c>
      <c r="AI22" s="100" t="s">
        <v>444</v>
      </c>
      <c r="AJ22" s="100">
        <v>3265.018</v>
      </c>
      <c r="AK22" s="100" t="s">
        <v>444</v>
      </c>
      <c r="AL22" s="29" t="s">
        <v>49</v>
      </c>
    </row>
    <row r="23" spans="1:38" ht="26.25" customHeight="1" thickBot="1" x14ac:dyDescent="0.3">
      <c r="A23" s="40" t="s">
        <v>70</v>
      </c>
      <c r="B23" s="44" t="s">
        <v>391</v>
      </c>
      <c r="C23" s="41" t="s">
        <v>387</v>
      </c>
      <c r="D23" s="83"/>
      <c r="E23" s="100">
        <v>5.7361730566431115</v>
      </c>
      <c r="F23" s="100">
        <v>1.8561728970993585</v>
      </c>
      <c r="G23" s="100">
        <v>0.44696342942307055</v>
      </c>
      <c r="H23" s="100">
        <v>1.0673055718707605E-3</v>
      </c>
      <c r="I23" s="100" t="s">
        <v>442</v>
      </c>
      <c r="J23" s="100" t="s">
        <v>442</v>
      </c>
      <c r="K23" s="100" t="s">
        <v>442</v>
      </c>
      <c r="L23" s="100" t="s">
        <v>442</v>
      </c>
      <c r="M23" s="100">
        <v>6.0195762823391306</v>
      </c>
      <c r="N23" s="100">
        <v>0.19556682851541235</v>
      </c>
      <c r="O23" s="100">
        <v>2.1778150829174815E-3</v>
      </c>
      <c r="P23" s="100">
        <v>1.2595499999999999E-3</v>
      </c>
      <c r="Q23" s="100">
        <v>1.6763099999999999E-3</v>
      </c>
      <c r="R23" s="100">
        <v>7.4128493593060363E-3</v>
      </c>
      <c r="S23" s="100">
        <v>0.31923934347039906</v>
      </c>
      <c r="T23" s="100">
        <v>1.0228742388991416E-2</v>
      </c>
      <c r="U23" s="100">
        <v>1.4065103506969365E-3</v>
      </c>
      <c r="V23" s="100">
        <v>0.17605819987495619</v>
      </c>
      <c r="W23" s="100" t="s">
        <v>443</v>
      </c>
      <c r="X23" s="100">
        <v>4.6381751788324701E-3</v>
      </c>
      <c r="Y23" s="100">
        <v>6.7776819549435451E-3</v>
      </c>
      <c r="Z23" s="100" t="s">
        <v>443</v>
      </c>
      <c r="AA23" s="100" t="s">
        <v>443</v>
      </c>
      <c r="AB23" s="100">
        <v>1.1415857123776015E-2</v>
      </c>
      <c r="AC23" s="100" t="s">
        <v>444</v>
      </c>
      <c r="AD23" s="100" t="s">
        <v>444</v>
      </c>
      <c r="AE23" s="101"/>
      <c r="AF23" s="100">
        <v>6106.0514479928106</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3.8439827310199988</v>
      </c>
      <c r="F24" s="100">
        <v>0.266104873518</v>
      </c>
      <c r="G24" s="100">
        <v>8.4160326803672003</v>
      </c>
      <c r="H24" s="100">
        <v>4.2652589599999997E-3</v>
      </c>
      <c r="I24" s="100" t="s">
        <v>442</v>
      </c>
      <c r="J24" s="100" t="s">
        <v>442</v>
      </c>
      <c r="K24" s="100" t="s">
        <v>442</v>
      </c>
      <c r="L24" s="100" t="s">
        <v>442</v>
      </c>
      <c r="M24" s="100">
        <v>1.7559365301000001</v>
      </c>
      <c r="N24" s="100">
        <v>0.16683743856776007</v>
      </c>
      <c r="O24" s="100">
        <v>1.6298321953944001E-2</v>
      </c>
      <c r="P24" s="100">
        <v>1.3044425102400004E-2</v>
      </c>
      <c r="Q24" s="100">
        <v>2.4601107903999997E-2</v>
      </c>
      <c r="R24" s="100">
        <v>0.22196236951608003</v>
      </c>
      <c r="S24" s="100">
        <v>0.125228766639216</v>
      </c>
      <c r="T24" s="100">
        <v>6.8180182555288802</v>
      </c>
      <c r="U24" s="100">
        <v>1.9670760997280001E-2</v>
      </c>
      <c r="V24" s="100">
        <v>0.26665468365680001</v>
      </c>
      <c r="W24" s="100">
        <v>7.8134724963200008E-2</v>
      </c>
      <c r="X24" s="100">
        <v>1.6440683084115202E-2</v>
      </c>
      <c r="Y24" s="100">
        <v>6.9780182110664002E-2</v>
      </c>
      <c r="Z24" s="100">
        <v>1.1312437274695998E-2</v>
      </c>
      <c r="AA24" s="100">
        <v>9.5007544740127979E-3</v>
      </c>
      <c r="AB24" s="100">
        <v>0.107034056913488</v>
      </c>
      <c r="AC24" s="100">
        <v>1.4041525120000003E-4</v>
      </c>
      <c r="AD24" s="100">
        <v>3.3813859199999997E-2</v>
      </c>
      <c r="AE24" s="101"/>
      <c r="AF24" s="100">
        <v>17615.16005355072</v>
      </c>
      <c r="AG24" s="100">
        <v>198.89776000000001</v>
      </c>
      <c r="AH24" s="100">
        <v>20335.721368291037</v>
      </c>
      <c r="AI24" s="100">
        <v>4.1859999999999999</v>
      </c>
      <c r="AJ24" s="100" t="s">
        <v>444</v>
      </c>
      <c r="AK24" s="100" t="s">
        <v>444</v>
      </c>
      <c r="AL24" s="29" t="s">
        <v>49</v>
      </c>
    </row>
    <row r="25" spans="1:38" ht="26.25" customHeight="1" thickBot="1" x14ac:dyDescent="0.3">
      <c r="A25" s="40" t="s">
        <v>73</v>
      </c>
      <c r="B25" s="44" t="s">
        <v>74</v>
      </c>
      <c r="C25" s="46" t="s">
        <v>75</v>
      </c>
      <c r="D25" s="42"/>
      <c r="E25" s="100">
        <v>0.83217456392199995</v>
      </c>
      <c r="F25" s="100">
        <v>7.4303586564999996E-2</v>
      </c>
      <c r="G25" s="100">
        <v>5.3590142055999997E-2</v>
      </c>
      <c r="H25" s="100" t="s">
        <v>443</v>
      </c>
      <c r="I25" s="100" t="s">
        <v>442</v>
      </c>
      <c r="J25" s="100" t="s">
        <v>442</v>
      </c>
      <c r="K25" s="100" t="s">
        <v>442</v>
      </c>
      <c r="L25" s="100" t="s">
        <v>442</v>
      </c>
      <c r="M25" s="100">
        <v>0.69421784532000008</v>
      </c>
      <c r="N25" s="100">
        <v>2E-8</v>
      </c>
      <c r="O25" s="100">
        <v>1.4828846260000002E-6</v>
      </c>
      <c r="P25" s="100">
        <v>1.8000000000000002E-7</v>
      </c>
      <c r="Q25" s="100">
        <v>2.9657692520000003E-6</v>
      </c>
      <c r="R25" s="100">
        <v>2.9999999999999999E-7</v>
      </c>
      <c r="S25" s="100">
        <v>1.9000000000000001E-7</v>
      </c>
      <c r="T25" s="100">
        <v>1E-8</v>
      </c>
      <c r="U25" s="100">
        <v>2.9657692520000003E-6</v>
      </c>
      <c r="V25" s="100">
        <v>6.1999999999999999E-7</v>
      </c>
      <c r="W25" s="100" t="s">
        <v>443</v>
      </c>
      <c r="X25" s="100">
        <v>9.8400000000000008E-8</v>
      </c>
      <c r="Y25" s="100">
        <v>9.8400000000000008E-8</v>
      </c>
      <c r="Z25" s="100">
        <v>9.8400000000000008E-8</v>
      </c>
      <c r="AA25" s="100">
        <v>9.8400000000000008E-8</v>
      </c>
      <c r="AB25" s="100">
        <v>3.9361000000000004E-7</v>
      </c>
      <c r="AC25" s="100" t="s">
        <v>444</v>
      </c>
      <c r="AD25" s="100" t="s">
        <v>444</v>
      </c>
      <c r="AE25" s="101"/>
      <c r="AF25" s="100">
        <v>35127.618386722221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1.0694632896999999E-2</v>
      </c>
      <c r="F26" s="100">
        <v>2.3222469363000001E-2</v>
      </c>
      <c r="G26" s="100">
        <v>1.111492203E-3</v>
      </c>
      <c r="H26" s="100" t="s">
        <v>443</v>
      </c>
      <c r="I26" s="100" t="s">
        <v>442</v>
      </c>
      <c r="J26" s="100" t="s">
        <v>442</v>
      </c>
      <c r="K26" s="100" t="s">
        <v>442</v>
      </c>
      <c r="L26" s="100" t="s">
        <v>442</v>
      </c>
      <c r="M26" s="100">
        <v>1.031631953585</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165.89923352030769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127.70684836346527</v>
      </c>
      <c r="F27" s="100">
        <v>83.073679948901543</v>
      </c>
      <c r="G27" s="100">
        <v>5.4021584605742818</v>
      </c>
      <c r="H27" s="100">
        <v>0.11727903897373934</v>
      </c>
      <c r="I27" s="100" t="s">
        <v>442</v>
      </c>
      <c r="J27" s="100" t="s">
        <v>442</v>
      </c>
      <c r="K27" s="100" t="s">
        <v>442</v>
      </c>
      <c r="L27" s="100" t="s">
        <v>442</v>
      </c>
      <c r="M27" s="100">
        <v>684.53021186373144</v>
      </c>
      <c r="N27" s="100">
        <v>102.56089169586858</v>
      </c>
      <c r="O27" s="100">
        <v>6.3043905211799601E-4</v>
      </c>
      <c r="P27" s="100">
        <v>3.1902212675577066E-2</v>
      </c>
      <c r="Q27" s="100">
        <v>9.814834894445474E-4</v>
      </c>
      <c r="R27" s="100">
        <v>2.9782330562829334E-2</v>
      </c>
      <c r="S27" s="100">
        <v>2.0740837434617295E-2</v>
      </c>
      <c r="T27" s="100">
        <v>6.7126754303436396E-3</v>
      </c>
      <c r="U27" s="100">
        <v>7.0208887465310398E-4</v>
      </c>
      <c r="V27" s="100">
        <v>0.11799415899381538</v>
      </c>
      <c r="W27" s="100">
        <v>1.5048212000000001</v>
      </c>
      <c r="X27" s="100">
        <v>6.3804096438500005E-2</v>
      </c>
      <c r="Y27" s="100">
        <v>8.7171307824700006E-2</v>
      </c>
      <c r="Z27" s="100">
        <v>5.0510618797500004E-2</v>
      </c>
      <c r="AA27" s="100">
        <v>8.6125755324099995E-2</v>
      </c>
      <c r="AB27" s="100">
        <v>0.28761177838480001</v>
      </c>
      <c r="AC27" s="100">
        <v>1.5048212E-3</v>
      </c>
      <c r="AD27" s="100">
        <v>3.3445429999999997E-4</v>
      </c>
      <c r="AE27" s="101"/>
      <c r="AF27" s="100">
        <v>185579.36214153538</v>
      </c>
      <c r="AG27" s="100" t="s">
        <v>444</v>
      </c>
      <c r="AH27" s="100" t="s">
        <v>444</v>
      </c>
      <c r="AI27" s="100" t="s">
        <v>444</v>
      </c>
      <c r="AJ27" s="100" t="s">
        <v>444</v>
      </c>
      <c r="AK27" s="100" t="s">
        <v>444</v>
      </c>
      <c r="AL27" s="29" t="s">
        <v>49</v>
      </c>
    </row>
    <row r="28" spans="1:38" ht="26.25" customHeight="1" thickBot="1" x14ac:dyDescent="0.3">
      <c r="A28" s="40" t="s">
        <v>78</v>
      </c>
      <c r="B28" s="40" t="s">
        <v>81</v>
      </c>
      <c r="C28" s="41" t="s">
        <v>82</v>
      </c>
      <c r="D28" s="42"/>
      <c r="E28" s="100">
        <v>6.2560531796742644</v>
      </c>
      <c r="F28" s="100">
        <v>0.87197022963191362</v>
      </c>
      <c r="G28" s="100">
        <v>0.90333318226166193</v>
      </c>
      <c r="H28" s="100">
        <v>4.4690043873204643E-3</v>
      </c>
      <c r="I28" s="100" t="s">
        <v>442</v>
      </c>
      <c r="J28" s="100" t="s">
        <v>442</v>
      </c>
      <c r="K28" s="100" t="s">
        <v>442</v>
      </c>
      <c r="L28" s="100" t="s">
        <v>442</v>
      </c>
      <c r="M28" s="100">
        <v>8.3633049044693486</v>
      </c>
      <c r="N28" s="100">
        <v>0.56538931607730358</v>
      </c>
      <c r="O28" s="100">
        <v>2.027365902612316E-5</v>
      </c>
      <c r="P28" s="100">
        <v>1.9565370824109652E-3</v>
      </c>
      <c r="Q28" s="100">
        <v>3.9007551857381598E-5</v>
      </c>
      <c r="R28" s="100">
        <v>3.0200067984634104E-3</v>
      </c>
      <c r="S28" s="100">
        <v>2.029419915317797E-3</v>
      </c>
      <c r="T28" s="100">
        <v>1.0419112902746335E-4</v>
      </c>
      <c r="U28" s="100">
        <v>3.7467785662516882E-5</v>
      </c>
      <c r="V28" s="100">
        <v>6.6980084334070959E-3</v>
      </c>
      <c r="W28" s="100">
        <v>1.21707E-2</v>
      </c>
      <c r="X28" s="100">
        <v>7.2005713609000002E-3</v>
      </c>
      <c r="Y28" s="100">
        <v>8.1352256403999998E-3</v>
      </c>
      <c r="Z28" s="100">
        <v>6.3081201412999999E-3</v>
      </c>
      <c r="AA28" s="100">
        <v>6.8158381863000009E-3</v>
      </c>
      <c r="AB28" s="100">
        <v>2.8459755328900001E-2</v>
      </c>
      <c r="AC28" s="100">
        <v>1.21707E-5</v>
      </c>
      <c r="AD28" s="100">
        <v>9.8720999999999999E-6</v>
      </c>
      <c r="AE28" s="101"/>
      <c r="AF28" s="100">
        <v>15356.081988956499</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75.144958511500519</v>
      </c>
      <c r="F29" s="100">
        <v>4.2239004104900122</v>
      </c>
      <c r="G29" s="100">
        <v>4.7664216213308759</v>
      </c>
      <c r="H29" s="100">
        <v>1.9737629876997235E-2</v>
      </c>
      <c r="I29" s="100" t="s">
        <v>442</v>
      </c>
      <c r="J29" s="100" t="s">
        <v>442</v>
      </c>
      <c r="K29" s="100" t="s">
        <v>442</v>
      </c>
      <c r="L29" s="100" t="s">
        <v>442</v>
      </c>
      <c r="M29" s="100">
        <v>16.524715957643103</v>
      </c>
      <c r="N29" s="100">
        <v>3.401356478018612E-2</v>
      </c>
      <c r="O29" s="100">
        <v>9.1831876911487755E-5</v>
      </c>
      <c r="P29" s="100">
        <v>9.7229085724308568E-3</v>
      </c>
      <c r="Q29" s="100">
        <v>1.8357359078148073E-4</v>
      </c>
      <c r="R29" s="100">
        <v>1.5586443912458871E-2</v>
      </c>
      <c r="S29" s="100">
        <v>1.0452334131316063E-2</v>
      </c>
      <c r="T29" s="100">
        <v>3.6867995326837256E-4</v>
      </c>
      <c r="U29" s="100">
        <v>1.8348342773998595E-4</v>
      </c>
      <c r="V29" s="100">
        <v>3.3024312101952634E-2</v>
      </c>
      <c r="W29" s="100">
        <v>0.42889820000000001</v>
      </c>
      <c r="X29" s="100">
        <v>6.1271166550999996E-3</v>
      </c>
      <c r="Y29" s="100">
        <v>3.7103095299399994E-2</v>
      </c>
      <c r="Z29" s="100">
        <v>4.1460156032199998E-2</v>
      </c>
      <c r="AA29" s="100">
        <v>9.5310703523000008E-3</v>
      </c>
      <c r="AB29" s="100">
        <v>9.4221438338999985E-2</v>
      </c>
      <c r="AC29" s="100">
        <v>8.3327599999999998E-5</v>
      </c>
      <c r="AD29" s="100">
        <v>7.4503600000000003E-5</v>
      </c>
      <c r="AE29" s="101"/>
      <c r="AF29" s="100">
        <v>78300.727222238609</v>
      </c>
      <c r="AG29" s="100" t="s">
        <v>444</v>
      </c>
      <c r="AH29" s="100" t="s">
        <v>444</v>
      </c>
      <c r="AI29" s="100" t="s">
        <v>444</v>
      </c>
      <c r="AJ29" s="100" t="s">
        <v>444</v>
      </c>
      <c r="AK29" s="100" t="s">
        <v>444</v>
      </c>
      <c r="AL29" s="29" t="s">
        <v>49</v>
      </c>
    </row>
    <row r="30" spans="1:38" ht="26.25" customHeight="1" thickBot="1" x14ac:dyDescent="0.3">
      <c r="A30" s="40" t="s">
        <v>78</v>
      </c>
      <c r="B30" s="40" t="s">
        <v>85</v>
      </c>
      <c r="C30" s="41" t="s">
        <v>86</v>
      </c>
      <c r="D30" s="42"/>
      <c r="E30" s="100">
        <v>0.25421065669873227</v>
      </c>
      <c r="F30" s="100">
        <v>6.1902681381395315</v>
      </c>
      <c r="G30" s="100">
        <v>2.5237828545065656E-2</v>
      </c>
      <c r="H30" s="100">
        <v>1.9796777035107115E-3</v>
      </c>
      <c r="I30" s="100" t="s">
        <v>442</v>
      </c>
      <c r="J30" s="100" t="s">
        <v>442</v>
      </c>
      <c r="K30" s="100" t="s">
        <v>442</v>
      </c>
      <c r="L30" s="100" t="s">
        <v>442</v>
      </c>
      <c r="M30" s="100">
        <v>23.105527859657279</v>
      </c>
      <c r="N30" s="100">
        <v>1.5440652593518234</v>
      </c>
      <c r="O30" s="100">
        <v>2.0561499306733944E-3</v>
      </c>
      <c r="P30" s="100">
        <v>3.6594851390345197E-4</v>
      </c>
      <c r="Q30" s="100">
        <v>1.2618914272532826E-5</v>
      </c>
      <c r="R30" s="100">
        <v>8.8870490782847582E-3</v>
      </c>
      <c r="S30" s="100">
        <v>0.34956201087663485</v>
      </c>
      <c r="T30" s="100">
        <v>1.4417434301471107E-2</v>
      </c>
      <c r="U30" s="100">
        <v>2.0471686266332256E-3</v>
      </c>
      <c r="V30" s="100">
        <v>0.20355723451416702</v>
      </c>
      <c r="W30" s="100">
        <v>2.5132999999999999E-2</v>
      </c>
      <c r="X30" s="100">
        <v>3.8297443310000005E-4</v>
      </c>
      <c r="Y30" s="100">
        <v>7.0211979379999998E-4</v>
      </c>
      <c r="Z30" s="100">
        <v>2.3935902040000002E-4</v>
      </c>
      <c r="AA30" s="100">
        <v>8.2179930399999988E-4</v>
      </c>
      <c r="AB30" s="100">
        <v>2.1462525513E-3</v>
      </c>
      <c r="AC30" s="100">
        <v>2.5132599999999997E-5</v>
      </c>
      <c r="AD30" s="100">
        <v>2.5132599999999997E-5</v>
      </c>
      <c r="AE30" s="101"/>
      <c r="AF30" s="100">
        <v>1841.2678445525999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14.540454232698005</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674.68347419700001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7.3302102238851612</v>
      </c>
      <c r="O32" s="100">
        <v>3.2331011781230365E-2</v>
      </c>
      <c r="P32" s="100" t="s">
        <v>443</v>
      </c>
      <c r="Q32" s="100">
        <v>8.3894215024591101E-2</v>
      </c>
      <c r="R32" s="100">
        <v>2.7334829732685506</v>
      </c>
      <c r="S32" s="100">
        <v>59.995850322050593</v>
      </c>
      <c r="T32" s="100">
        <v>0.42142583425035646</v>
      </c>
      <c r="U32" s="100">
        <v>4.9503109854746222E-2</v>
      </c>
      <c r="V32" s="100">
        <v>19.852658699053421</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83027.723787573006</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83027.723787573006</v>
      </c>
      <c r="AL33" s="29" t="s">
        <v>411</v>
      </c>
    </row>
    <row r="34" spans="1:38" ht="26.25" customHeight="1" thickBot="1" x14ac:dyDescent="0.3">
      <c r="A34" s="40" t="s">
        <v>70</v>
      </c>
      <c r="B34" s="40" t="s">
        <v>93</v>
      </c>
      <c r="C34" s="41" t="s">
        <v>94</v>
      </c>
      <c r="D34" s="42"/>
      <c r="E34" s="100">
        <v>4.5384713934500001</v>
      </c>
      <c r="F34" s="100">
        <v>0.39271306124400007</v>
      </c>
      <c r="G34" s="100">
        <v>0.232372224159</v>
      </c>
      <c r="H34" s="100">
        <v>6.0065702624000007E-4</v>
      </c>
      <c r="I34" s="100" t="s">
        <v>442</v>
      </c>
      <c r="J34" s="100" t="s">
        <v>442</v>
      </c>
      <c r="K34" s="100" t="s">
        <v>442</v>
      </c>
      <c r="L34" s="100" t="s">
        <v>442</v>
      </c>
      <c r="M34" s="100">
        <v>1.9836999867120002</v>
      </c>
      <c r="N34" s="100">
        <v>5.4989000000000001E-3</v>
      </c>
      <c r="O34" s="100">
        <v>7.0280896184000009E-4</v>
      </c>
      <c r="P34" s="100">
        <v>1.8374699999999999E-3</v>
      </c>
      <c r="Q34" s="100">
        <v>2.4454500000000001E-3</v>
      </c>
      <c r="R34" s="100">
        <v>3.5138481882399999E-3</v>
      </c>
      <c r="S34" s="100">
        <v>1.7687964873791999</v>
      </c>
      <c r="T34" s="100">
        <v>4.9193714614400004E-3</v>
      </c>
      <c r="U34" s="100">
        <v>7.0280896184000009E-4</v>
      </c>
      <c r="V34" s="100">
        <v>7.0276962764799999E-2</v>
      </c>
      <c r="W34" s="100">
        <v>1.9494154299999999</v>
      </c>
      <c r="X34" s="100">
        <v>5.1138009450399993E-3</v>
      </c>
      <c r="Y34" s="100">
        <v>5.7946646782400003E-3</v>
      </c>
      <c r="Z34" s="100">
        <v>2.5316198099999999E-3</v>
      </c>
      <c r="AA34" s="100">
        <v>2.4996562000000001E-4</v>
      </c>
      <c r="AB34" s="100">
        <v>1.3690049853280001E-2</v>
      </c>
      <c r="AC34" s="100" t="s">
        <v>444</v>
      </c>
      <c r="AD34" s="100" t="s">
        <v>444</v>
      </c>
      <c r="AE34" s="101"/>
      <c r="AF34" s="100">
        <v>2954.4259887316557</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2.3570595996403778</v>
      </c>
      <c r="F35" s="100">
        <v>0.11121652427201852</v>
      </c>
      <c r="G35" s="100">
        <v>0.90612544266470696</v>
      </c>
      <c r="H35" s="100">
        <v>3.8140766462131111E-4</v>
      </c>
      <c r="I35" s="100" t="s">
        <v>442</v>
      </c>
      <c r="J35" s="100" t="s">
        <v>442</v>
      </c>
      <c r="K35" s="100" t="s">
        <v>442</v>
      </c>
      <c r="L35" s="100" t="s">
        <v>442</v>
      </c>
      <c r="M35" s="100">
        <v>0.54957578344237568</v>
      </c>
      <c r="N35" s="100">
        <v>4.2853482178208608E-3</v>
      </c>
      <c r="O35" s="100">
        <v>4.6357467828261E-4</v>
      </c>
      <c r="P35" s="100">
        <v>1.8623552569076E-3</v>
      </c>
      <c r="Q35" s="100">
        <v>3.5442683689250699E-3</v>
      </c>
      <c r="R35" s="100" t="s">
        <v>443</v>
      </c>
      <c r="S35" s="100">
        <v>3.5442683689250699E-3</v>
      </c>
      <c r="T35" s="100">
        <v>0.10762875526256666</v>
      </c>
      <c r="U35" s="100">
        <v>8.5706964356419609E-3</v>
      </c>
      <c r="V35" s="100">
        <v>2.107634252410143E-2</v>
      </c>
      <c r="W35" s="100" t="s">
        <v>443</v>
      </c>
      <c r="X35" s="100">
        <v>1.79320825314794E-3</v>
      </c>
      <c r="Y35" s="100">
        <v>1.7802083076565202E-3</v>
      </c>
      <c r="Z35" s="100">
        <v>6.8526370610886005E-4</v>
      </c>
      <c r="AA35" s="100" t="s">
        <v>443</v>
      </c>
      <c r="AB35" s="100">
        <v>4.25868026691365E-3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4.0376114825966143</v>
      </c>
      <c r="F36" s="100">
        <v>0.21200419812356111</v>
      </c>
      <c r="G36" s="100">
        <v>0.34836941820760298</v>
      </c>
      <c r="H36" s="100">
        <v>5.6553166915286591E-4</v>
      </c>
      <c r="I36" s="100" t="s">
        <v>442</v>
      </c>
      <c r="J36" s="100" t="s">
        <v>442</v>
      </c>
      <c r="K36" s="100" t="s">
        <v>442</v>
      </c>
      <c r="L36" s="100" t="s">
        <v>442</v>
      </c>
      <c r="M36" s="100">
        <v>0.82608191042843138</v>
      </c>
      <c r="N36" s="100">
        <v>9.1507415961220289E-3</v>
      </c>
      <c r="O36" s="100">
        <v>7.0396011136649448E-4</v>
      </c>
      <c r="P36" s="100">
        <v>2.7807503588253247E-3</v>
      </c>
      <c r="Q36" s="100">
        <v>3.7042604949182813E-3</v>
      </c>
      <c r="R36" s="100">
        <v>3.5197206062848258E-3</v>
      </c>
      <c r="S36" s="100">
        <v>4.3745500640939974E-2</v>
      </c>
      <c r="T36" s="100">
        <v>7.0394382125695515E-2</v>
      </c>
      <c r="U36" s="100">
        <v>7.0394412125699326E-3</v>
      </c>
      <c r="V36" s="100">
        <v>8.4473204600288135E-2</v>
      </c>
      <c r="W36" s="100">
        <v>9.0618350969028608E-2</v>
      </c>
      <c r="X36" s="100">
        <v>1.0592627128957401E-3</v>
      </c>
      <c r="Y36" s="100">
        <v>9.2488904860400995E-4</v>
      </c>
      <c r="Z36" s="100">
        <v>3.9101742430204002E-4</v>
      </c>
      <c r="AA36" s="100">
        <v>2.3958334071590002E-5</v>
      </c>
      <c r="AB36" s="100">
        <v>2.4012920764581525E-3</v>
      </c>
      <c r="AC36" s="100">
        <v>1.9657540082045626E-3</v>
      </c>
      <c r="AD36" s="100">
        <v>9.3649814153378146E-4</v>
      </c>
      <c r="AE36" s="101"/>
      <c r="AF36" s="100">
        <v>4692.576173228259</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0.14797006999999998</v>
      </c>
      <c r="F37" s="100">
        <v>4.8470262070000006E-2</v>
      </c>
      <c r="G37" s="100">
        <v>5.8317999999999998E-4</v>
      </c>
      <c r="H37" s="100" t="s">
        <v>443</v>
      </c>
      <c r="I37" s="100" t="s">
        <v>442</v>
      </c>
      <c r="J37" s="100" t="s">
        <v>442</v>
      </c>
      <c r="K37" s="100" t="s">
        <v>442</v>
      </c>
      <c r="L37" s="100" t="s">
        <v>442</v>
      </c>
      <c r="M37" s="100">
        <v>0.22685553</v>
      </c>
      <c r="N37" s="100">
        <v>9.5699999999999999E-6</v>
      </c>
      <c r="O37" s="100">
        <v>7.7999999999999994E-7</v>
      </c>
      <c r="P37" s="100">
        <v>4.7001999999999998E-4</v>
      </c>
      <c r="Q37" s="100">
        <v>8.7040000000000007E-5</v>
      </c>
      <c r="R37" s="100">
        <v>1.132E-5</v>
      </c>
      <c r="S37" s="100">
        <v>2.26E-6</v>
      </c>
      <c r="T37" s="100">
        <v>1.132E-5</v>
      </c>
      <c r="U37" s="100">
        <v>5.0479999999999998E-5</v>
      </c>
      <c r="V37" s="100">
        <v>6.3539999999999994E-4</v>
      </c>
      <c r="W37" s="100">
        <v>4.5260999999999999E-4</v>
      </c>
      <c r="X37" s="100">
        <v>6.2670000000000007E-7</v>
      </c>
      <c r="Y37" s="100">
        <v>2.5241999999999999E-6</v>
      </c>
      <c r="Z37" s="100">
        <v>9.5745000000000004E-7</v>
      </c>
      <c r="AA37" s="100">
        <v>9.4005E-7</v>
      </c>
      <c r="AB37" s="100">
        <v>5.04839E-6</v>
      </c>
      <c r="AC37" s="100" t="s">
        <v>444</v>
      </c>
      <c r="AD37" s="100" t="s">
        <v>444</v>
      </c>
      <c r="AE37" s="101"/>
      <c r="AF37" s="100" t="s">
        <v>444</v>
      </c>
      <c r="AG37" s="100" t="s">
        <v>444</v>
      </c>
      <c r="AH37" s="100">
        <v>3520.6946081836968</v>
      </c>
      <c r="AI37" s="100" t="s">
        <v>444</v>
      </c>
      <c r="AJ37" s="100" t="s">
        <v>444</v>
      </c>
      <c r="AK37" s="100" t="s">
        <v>444</v>
      </c>
      <c r="AL37" s="29" t="s">
        <v>49</v>
      </c>
    </row>
    <row r="38" spans="1:38" ht="26.25" customHeight="1" thickBot="1" x14ac:dyDescent="0.3">
      <c r="A38" s="40" t="s">
        <v>70</v>
      </c>
      <c r="B38" s="40" t="s">
        <v>101</v>
      </c>
      <c r="C38" s="41" t="s">
        <v>102</v>
      </c>
      <c r="D38" s="47"/>
      <c r="E38" s="100">
        <v>2.0727826569644119</v>
      </c>
      <c r="F38" s="100">
        <v>0.24855302739657748</v>
      </c>
      <c r="G38" s="100">
        <v>0.11465580159461634</v>
      </c>
      <c r="H38" s="100">
        <v>3.1979692822757397E-4</v>
      </c>
      <c r="I38" s="100" t="s">
        <v>442</v>
      </c>
      <c r="J38" s="100" t="s">
        <v>442</v>
      </c>
      <c r="K38" s="100" t="s">
        <v>442</v>
      </c>
      <c r="L38" s="100" t="s">
        <v>442</v>
      </c>
      <c r="M38" s="100">
        <v>0.86383538355470302</v>
      </c>
      <c r="N38" s="100">
        <v>6.7426446082456647E-3</v>
      </c>
      <c r="O38" s="100">
        <v>6.3510780629294614E-4</v>
      </c>
      <c r="P38" s="100" t="s">
        <v>443</v>
      </c>
      <c r="Q38" s="100" t="s">
        <v>443</v>
      </c>
      <c r="R38" s="100">
        <v>2.6247422760275192E-3</v>
      </c>
      <c r="S38" s="100">
        <v>8.7972152146342644E-2</v>
      </c>
      <c r="T38" s="100">
        <v>3.3188653441005717E-3</v>
      </c>
      <c r="U38" s="100">
        <v>4.4241044932429583E-4</v>
      </c>
      <c r="V38" s="100">
        <v>5.2302092498358189E-2</v>
      </c>
      <c r="W38" s="100" t="s">
        <v>443</v>
      </c>
      <c r="X38" s="100">
        <v>1.3438880782160425E-3</v>
      </c>
      <c r="Y38" s="100">
        <v>2.140809487634004E-3</v>
      </c>
      <c r="Z38" s="100" t="s">
        <v>443</v>
      </c>
      <c r="AA38" s="100" t="s">
        <v>443</v>
      </c>
      <c r="AB38" s="100">
        <v>3.4846975758500466E-3</v>
      </c>
      <c r="AC38" s="100" t="s">
        <v>444</v>
      </c>
      <c r="AD38" s="100" t="s">
        <v>444</v>
      </c>
      <c r="AE38" s="101"/>
      <c r="AF38" s="100">
        <v>1890.6629277196282</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4.0472785536364926</v>
      </c>
      <c r="F39" s="100">
        <v>0.92979337201099999</v>
      </c>
      <c r="G39" s="100">
        <v>5.8520750329885995</v>
      </c>
      <c r="H39" s="100">
        <v>1.2209166875999999E-2</v>
      </c>
      <c r="I39" s="100" t="s">
        <v>442</v>
      </c>
      <c r="J39" s="100" t="s">
        <v>442</v>
      </c>
      <c r="K39" s="100" t="s">
        <v>442</v>
      </c>
      <c r="L39" s="100" t="s">
        <v>442</v>
      </c>
      <c r="M39" s="100">
        <v>3.5887947073119997</v>
      </c>
      <c r="N39" s="100">
        <v>0.11337883297758999</v>
      </c>
      <c r="O39" s="100">
        <v>2.0145621024769992E-3</v>
      </c>
      <c r="P39" s="100">
        <v>1.49129530792E-2</v>
      </c>
      <c r="Q39" s="100">
        <v>9.7400584670000005E-3</v>
      </c>
      <c r="R39" s="100">
        <v>8.3316609978299969E-2</v>
      </c>
      <c r="S39" s="100">
        <v>3.3046452241223989E-2</v>
      </c>
      <c r="T39" s="100">
        <v>0.87042522936806266</v>
      </c>
      <c r="U39" s="100">
        <v>2.1151097822399998E-3</v>
      </c>
      <c r="V39" s="100">
        <v>0.21933008253580996</v>
      </c>
      <c r="W39" s="100">
        <v>0.53098584542859995</v>
      </c>
      <c r="X39" s="100">
        <v>0.31089614614680161</v>
      </c>
      <c r="Y39" s="100">
        <v>0.35559762050142196</v>
      </c>
      <c r="Z39" s="100">
        <v>0.225961119350542</v>
      </c>
      <c r="AA39" s="100">
        <v>0.1177598147762304</v>
      </c>
      <c r="AB39" s="100">
        <v>1.0102147008204561</v>
      </c>
      <c r="AC39" s="100">
        <v>1.4792974517999994E-3</v>
      </c>
      <c r="AD39" s="100">
        <v>5.1197819290600001E-2</v>
      </c>
      <c r="AE39" s="101"/>
      <c r="AF39" s="100">
        <v>42211.166293078</v>
      </c>
      <c r="AG39" s="100">
        <v>296.69010490194</v>
      </c>
      <c r="AH39" s="100">
        <v>39259.096619999997</v>
      </c>
      <c r="AI39" s="100" t="s">
        <v>444</v>
      </c>
      <c r="AJ39" s="100">
        <v>221.33951041076199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16.533487859493334</v>
      </c>
      <c r="F41" s="100">
        <v>15.851675822233503</v>
      </c>
      <c r="G41" s="100">
        <v>32.745543127681323</v>
      </c>
      <c r="H41" s="100">
        <v>0.84339185569084307</v>
      </c>
      <c r="I41" s="100" t="s">
        <v>442</v>
      </c>
      <c r="J41" s="100" t="s">
        <v>442</v>
      </c>
      <c r="K41" s="100" t="s">
        <v>442</v>
      </c>
      <c r="L41" s="100" t="s">
        <v>442</v>
      </c>
      <c r="M41" s="100">
        <v>119.27068400032324</v>
      </c>
      <c r="N41" s="100">
        <v>2.3535288374408978</v>
      </c>
      <c r="O41" s="100">
        <v>0.17851542190739053</v>
      </c>
      <c r="P41" s="100">
        <v>0.15881221123084238</v>
      </c>
      <c r="Q41" s="100">
        <v>4.9104621111305757E-2</v>
      </c>
      <c r="R41" s="100">
        <v>0.51387620414162161</v>
      </c>
      <c r="S41" s="100">
        <v>0.44617371933434258</v>
      </c>
      <c r="T41" s="100">
        <v>0.22713522863603569</v>
      </c>
      <c r="U41" s="100">
        <v>0.16147370087292387</v>
      </c>
      <c r="V41" s="100">
        <v>10.277600383463758</v>
      </c>
      <c r="W41" s="100">
        <v>23.931838571883738</v>
      </c>
      <c r="X41" s="100">
        <v>5.2985106809073272</v>
      </c>
      <c r="Y41" s="100">
        <v>6.9438009349973129</v>
      </c>
      <c r="Z41" s="100">
        <v>2.9391035957963303</v>
      </c>
      <c r="AA41" s="100">
        <v>2.7813816751719598</v>
      </c>
      <c r="AB41" s="100">
        <v>17.962796886067927</v>
      </c>
      <c r="AC41" s="100">
        <v>7.2965059207660804E-2</v>
      </c>
      <c r="AD41" s="100">
        <v>3.3677002662176889</v>
      </c>
      <c r="AE41" s="101"/>
      <c r="AF41" s="100">
        <v>180397.09018699999</v>
      </c>
      <c r="AG41" s="100">
        <v>19806.096447773016</v>
      </c>
      <c r="AH41" s="100">
        <v>121378.55798000001</v>
      </c>
      <c r="AI41" s="100">
        <v>12137.525901964309</v>
      </c>
      <c r="AJ41" s="100" t="s">
        <v>444</v>
      </c>
      <c r="AK41" s="100" t="s">
        <v>444</v>
      </c>
      <c r="AL41" s="29" t="s">
        <v>49</v>
      </c>
    </row>
    <row r="42" spans="1:38" ht="26.25" customHeight="1" thickBot="1" x14ac:dyDescent="0.3">
      <c r="A42" s="40" t="s">
        <v>70</v>
      </c>
      <c r="B42" s="40" t="s">
        <v>107</v>
      </c>
      <c r="C42" s="41" t="s">
        <v>108</v>
      </c>
      <c r="D42" s="42"/>
      <c r="E42" s="100">
        <v>0.13375679989087461</v>
      </c>
      <c r="F42" s="100">
        <v>1.6453985354620455</v>
      </c>
      <c r="G42" s="100">
        <v>1.1482010422633259E-2</v>
      </c>
      <c r="H42" s="100">
        <v>1.5777473987613707E-4</v>
      </c>
      <c r="I42" s="100" t="s">
        <v>442</v>
      </c>
      <c r="J42" s="100" t="s">
        <v>442</v>
      </c>
      <c r="K42" s="100" t="s">
        <v>442</v>
      </c>
      <c r="L42" s="100" t="s">
        <v>442</v>
      </c>
      <c r="M42" s="100">
        <v>12.974471902168965</v>
      </c>
      <c r="N42" s="100">
        <v>0.69781717936659549</v>
      </c>
      <c r="O42" s="100">
        <v>1.9647459424669434E-4</v>
      </c>
      <c r="P42" s="100" t="s">
        <v>443</v>
      </c>
      <c r="Q42" s="100" t="s">
        <v>443</v>
      </c>
      <c r="R42" s="100">
        <v>1.3803407265862973E-3</v>
      </c>
      <c r="S42" s="100">
        <v>4.1819700763278456E-2</v>
      </c>
      <c r="T42" s="100">
        <v>1.4054614887093052E-3</v>
      </c>
      <c r="U42" s="100">
        <v>1.9136284043405432E-4</v>
      </c>
      <c r="V42" s="100">
        <v>2.2378813566450426E-2</v>
      </c>
      <c r="W42" s="100" t="s">
        <v>443</v>
      </c>
      <c r="X42" s="100">
        <v>6.8342249707788725E-4</v>
      </c>
      <c r="Y42" s="100">
        <v>6.9720911624588711E-4</v>
      </c>
      <c r="Z42" s="100" t="s">
        <v>443</v>
      </c>
      <c r="AA42" s="100" t="s">
        <v>443</v>
      </c>
      <c r="AB42" s="100">
        <v>1.3806316133237744E-3</v>
      </c>
      <c r="AC42" s="100" t="s">
        <v>444</v>
      </c>
      <c r="AD42" s="100" t="s">
        <v>444</v>
      </c>
      <c r="AE42" s="101"/>
      <c r="AF42" s="100">
        <v>837.68907743045156</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2.6509421258270001</v>
      </c>
      <c r="F43" s="100">
        <v>0.49671102619000002</v>
      </c>
      <c r="G43" s="100">
        <v>29.180901449980997</v>
      </c>
      <c r="H43" s="100">
        <v>4.2729999999999999E-5</v>
      </c>
      <c r="I43" s="100" t="s">
        <v>442</v>
      </c>
      <c r="J43" s="100" t="s">
        <v>442</v>
      </c>
      <c r="K43" s="100" t="s">
        <v>442</v>
      </c>
      <c r="L43" s="100" t="s">
        <v>442</v>
      </c>
      <c r="M43" s="100">
        <v>4.3958174041660003</v>
      </c>
      <c r="N43" s="100">
        <v>0.533324282358</v>
      </c>
      <c r="O43" s="100">
        <v>1.0896491654099999E-2</v>
      </c>
      <c r="P43" s="100">
        <v>1.4523960706E-2</v>
      </c>
      <c r="Q43" s="100">
        <v>2.8033354575200002E-2</v>
      </c>
      <c r="R43" s="100">
        <v>0.41184294800399995</v>
      </c>
      <c r="S43" s="100">
        <v>0.10946785074400001</v>
      </c>
      <c r="T43" s="100">
        <v>3.888939935827</v>
      </c>
      <c r="U43" s="100">
        <v>3.4800697852000002E-3</v>
      </c>
      <c r="V43" s="100">
        <v>0.62105325098300002</v>
      </c>
      <c r="W43" s="100">
        <v>0.91187626599999994</v>
      </c>
      <c r="X43" s="100">
        <v>0.21879934313300001</v>
      </c>
      <c r="Y43" s="100">
        <v>0.29281394768999996</v>
      </c>
      <c r="Z43" s="100">
        <v>0.12635650126</v>
      </c>
      <c r="AA43" s="100">
        <v>9.8353988855000005E-2</v>
      </c>
      <c r="AB43" s="100">
        <v>0.73632378094499995</v>
      </c>
      <c r="AC43" s="100">
        <v>1.0555499999999999E-3</v>
      </c>
      <c r="AD43" s="100">
        <v>0.28942499999999999</v>
      </c>
      <c r="AE43" s="101"/>
      <c r="AF43" s="100">
        <v>23360.785604640001</v>
      </c>
      <c r="AG43" s="100">
        <v>1702.5</v>
      </c>
      <c r="AH43" s="100">
        <v>1886.5</v>
      </c>
      <c r="AI43" s="100" t="s">
        <v>444</v>
      </c>
      <c r="AJ43" s="100" t="s">
        <v>444</v>
      </c>
      <c r="AK43" s="100" t="s">
        <v>444</v>
      </c>
      <c r="AL43" s="29" t="s">
        <v>49</v>
      </c>
    </row>
    <row r="44" spans="1:38" ht="26.25" customHeight="1" thickBot="1" x14ac:dyDescent="0.3">
      <c r="A44" s="40" t="s">
        <v>70</v>
      </c>
      <c r="B44" s="40" t="s">
        <v>111</v>
      </c>
      <c r="C44" s="41" t="s">
        <v>112</v>
      </c>
      <c r="D44" s="42"/>
      <c r="E44" s="100">
        <v>6.7901457454955736</v>
      </c>
      <c r="F44" s="100">
        <v>4.2648845866925713</v>
      </c>
      <c r="G44" s="100">
        <v>0.80660778986399007</v>
      </c>
      <c r="H44" s="100">
        <v>1.3907353734154144E-3</v>
      </c>
      <c r="I44" s="100" t="s">
        <v>442</v>
      </c>
      <c r="J44" s="100" t="s">
        <v>442</v>
      </c>
      <c r="K44" s="100" t="s">
        <v>442</v>
      </c>
      <c r="L44" s="100" t="s">
        <v>442</v>
      </c>
      <c r="M44" s="100">
        <v>9.1958070550520823</v>
      </c>
      <c r="N44" s="100">
        <v>0.40256826005715501</v>
      </c>
      <c r="O44" s="100">
        <v>4.2396628212548393E-3</v>
      </c>
      <c r="P44" s="100">
        <v>4.1488000000000001E-4</v>
      </c>
      <c r="Q44" s="100">
        <v>6.2577100000000005E-3</v>
      </c>
      <c r="R44" s="100">
        <v>1.3781845564015634E-2</v>
      </c>
      <c r="S44" s="100">
        <v>0.57349137664281991</v>
      </c>
      <c r="T44" s="100">
        <v>1.7514634079011295E-2</v>
      </c>
      <c r="U44" s="100">
        <v>1.8663942314117313E-3</v>
      </c>
      <c r="V44" s="100">
        <v>0.33259566685104014</v>
      </c>
      <c r="W44" s="100">
        <v>4.0796199999999999E-3</v>
      </c>
      <c r="X44" s="100">
        <v>5.7111480301275941E-3</v>
      </c>
      <c r="Y44" s="100">
        <v>9.218153361226257E-3</v>
      </c>
      <c r="Z44" s="100">
        <v>4.7400000000000006E-9</v>
      </c>
      <c r="AA44" s="100">
        <v>6.8999999999999997E-9</v>
      </c>
      <c r="AB44" s="100">
        <v>1.4929313041353851E-2</v>
      </c>
      <c r="AC44" s="100" t="s">
        <v>444</v>
      </c>
      <c r="AD44" s="100" t="s">
        <v>444</v>
      </c>
      <c r="AE44" s="101"/>
      <c r="AF44" s="100">
        <v>7980.4785154278925</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0.54017837847126304</v>
      </c>
      <c r="F45" s="100">
        <v>2.4077089594986101E-2</v>
      </c>
      <c r="G45" s="100">
        <v>0.18210120018210099</v>
      </c>
      <c r="H45" s="100">
        <v>9.1050600091050599E-5</v>
      </c>
      <c r="I45" s="100" t="s">
        <v>442</v>
      </c>
      <c r="J45" s="100" t="s">
        <v>442</v>
      </c>
      <c r="K45" s="100" t="s">
        <v>442</v>
      </c>
      <c r="L45" s="100" t="s">
        <v>442</v>
      </c>
      <c r="M45" s="100">
        <v>0.119524605934064</v>
      </c>
      <c r="N45" s="100">
        <v>9.1050600091051E-4</v>
      </c>
      <c r="O45" s="100">
        <v>9.1050600091050003E-5</v>
      </c>
      <c r="P45" s="100">
        <v>4.5525300045525001E-4</v>
      </c>
      <c r="Q45" s="100">
        <v>4.5525300045525001E-4</v>
      </c>
      <c r="R45" s="100" t="s">
        <v>443</v>
      </c>
      <c r="S45" s="100">
        <v>4.5525300045525001E-4</v>
      </c>
      <c r="T45" s="100">
        <v>6.3735420063734997E-4</v>
      </c>
      <c r="U45" s="100">
        <v>1.82101200182101E-3</v>
      </c>
      <c r="V45" s="100">
        <v>4.5525300045525302E-3</v>
      </c>
      <c r="W45" s="100" t="s">
        <v>443</v>
      </c>
      <c r="X45" s="100">
        <v>4.2385709807839998E-4</v>
      </c>
      <c r="Y45" s="100">
        <v>4.2385709807839998E-4</v>
      </c>
      <c r="Z45" s="100">
        <v>1.6126633968309E-4</v>
      </c>
      <c r="AA45" s="100" t="s">
        <v>443</v>
      </c>
      <c r="AB45" s="100">
        <v>1.0089805358398901E-3</v>
      </c>
      <c r="AC45" s="100" t="s">
        <v>444</v>
      </c>
      <c r="AD45" s="100" t="s">
        <v>444</v>
      </c>
      <c r="AE45" s="101"/>
      <c r="AF45" s="100">
        <v>5629.4893769325499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1.004480188717817</v>
      </c>
      <c r="F47" s="100">
        <v>0.22254159995300937</v>
      </c>
      <c r="G47" s="100">
        <v>2.4197120993870242E-2</v>
      </c>
      <c r="H47" s="100">
        <v>1.0313195212485477E-5</v>
      </c>
      <c r="I47" s="100" t="s">
        <v>442</v>
      </c>
      <c r="J47" s="100" t="s">
        <v>442</v>
      </c>
      <c r="K47" s="100" t="s">
        <v>442</v>
      </c>
      <c r="L47" s="100" t="s">
        <v>442</v>
      </c>
      <c r="M47" s="100">
        <v>6.6113882572068308</v>
      </c>
      <c r="N47" s="100">
        <v>8.311390323757027E-5</v>
      </c>
      <c r="O47" s="100">
        <v>1.8095945525520257E-5</v>
      </c>
      <c r="P47" s="100" t="s">
        <v>443</v>
      </c>
      <c r="Q47" s="100" t="s">
        <v>443</v>
      </c>
      <c r="R47" s="100">
        <v>1.0074299206197514E-4</v>
      </c>
      <c r="S47" s="100">
        <v>3.3709612477602121E-3</v>
      </c>
      <c r="T47" s="100">
        <v>1.0637549389180831E-4</v>
      </c>
      <c r="U47" s="100">
        <v>1.4051810181414712E-5</v>
      </c>
      <c r="V47" s="100">
        <v>1.6982060239003644E-3</v>
      </c>
      <c r="W47" s="100" t="s">
        <v>443</v>
      </c>
      <c r="X47" s="100">
        <v>4.4974598426393813E-5</v>
      </c>
      <c r="Y47" s="100">
        <v>5.9894288761196845E-5</v>
      </c>
      <c r="Z47" s="100" t="s">
        <v>443</v>
      </c>
      <c r="AA47" s="100" t="s">
        <v>443</v>
      </c>
      <c r="AB47" s="100">
        <v>1.0486887718759066E-4</v>
      </c>
      <c r="AC47" s="100" t="s">
        <v>444</v>
      </c>
      <c r="AD47" s="100" t="s">
        <v>444</v>
      </c>
      <c r="AE47" s="101"/>
      <c r="AF47" s="100">
        <v>2842.0611302898255</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v>4.5878560000000136E-4</v>
      </c>
      <c r="G48" s="100" t="s">
        <v>443</v>
      </c>
      <c r="H48" s="100" t="s">
        <v>443</v>
      </c>
      <c r="I48" s="100" t="s">
        <v>442</v>
      </c>
      <c r="J48" s="100" t="s">
        <v>442</v>
      </c>
      <c r="K48" s="100" t="s">
        <v>442</v>
      </c>
      <c r="L48" s="100" t="s">
        <v>442</v>
      </c>
      <c r="M48" s="100" t="s">
        <v>443</v>
      </c>
      <c r="N48" s="100" t="s">
        <v>444</v>
      </c>
      <c r="O48" s="100" t="s">
        <v>444</v>
      </c>
      <c r="P48" s="100" t="s">
        <v>444</v>
      </c>
      <c r="Q48" s="100" t="s">
        <v>444</v>
      </c>
      <c r="R48" s="100" t="s">
        <v>444</v>
      </c>
      <c r="S48" s="100" t="s">
        <v>444</v>
      </c>
      <c r="T48" s="100" t="s">
        <v>444</v>
      </c>
      <c r="U48" s="100" t="s">
        <v>444</v>
      </c>
      <c r="V48" s="100" t="s">
        <v>444</v>
      </c>
      <c r="W48" s="100" t="s">
        <v>444</v>
      </c>
      <c r="X48" s="100" t="s">
        <v>444</v>
      </c>
      <c r="Y48" s="100" t="s">
        <v>444</v>
      </c>
      <c r="Z48" s="100" t="s">
        <v>444</v>
      </c>
      <c r="AA48" s="100" t="s">
        <v>444</v>
      </c>
      <c r="AB48" s="100" t="s">
        <v>444</v>
      </c>
      <c r="AC48" s="100" t="s">
        <v>444</v>
      </c>
      <c r="AD48" s="100" t="s">
        <v>444</v>
      </c>
      <c r="AE48" s="101"/>
      <c r="AF48" s="100" t="s">
        <v>444</v>
      </c>
      <c r="AG48" s="100">
        <v>218</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1.3793052810000002</v>
      </c>
      <c r="F49" s="100">
        <v>2.8924797800000004</v>
      </c>
      <c r="G49" s="100">
        <v>5.1654007639999993</v>
      </c>
      <c r="H49" s="100">
        <v>0.41836732599999998</v>
      </c>
      <c r="I49" s="100" t="s">
        <v>442</v>
      </c>
      <c r="J49" s="100" t="s">
        <v>442</v>
      </c>
      <c r="K49" s="100" t="s">
        <v>442</v>
      </c>
      <c r="L49" s="100" t="s">
        <v>442</v>
      </c>
      <c r="M49" s="100">
        <v>2.7784967349999996</v>
      </c>
      <c r="N49" s="100">
        <v>1.51601762</v>
      </c>
      <c r="O49" s="100">
        <v>0.29920953</v>
      </c>
      <c r="P49" s="100">
        <v>7.6683299999999996E-2</v>
      </c>
      <c r="Q49" s="100">
        <v>0.12287339</v>
      </c>
      <c r="R49" s="100">
        <v>1.0694619799999998</v>
      </c>
      <c r="S49" s="100">
        <v>0.55276841999999993</v>
      </c>
      <c r="T49" s="100">
        <v>0.42913760000000001</v>
      </c>
      <c r="U49" s="100">
        <v>1.5406059999999999E-2</v>
      </c>
      <c r="V49" s="100">
        <v>1.38656362</v>
      </c>
      <c r="W49" s="100">
        <v>1.803633</v>
      </c>
      <c r="X49" s="100">
        <v>3.3139485</v>
      </c>
      <c r="Y49" s="100">
        <v>2.7253210000000001</v>
      </c>
      <c r="Z49" s="100">
        <v>2.3275044999999999</v>
      </c>
      <c r="AA49" s="100">
        <v>1.4965871000000002</v>
      </c>
      <c r="AB49" s="100">
        <v>9.8633610999999988</v>
      </c>
      <c r="AC49" s="100" t="s">
        <v>444</v>
      </c>
      <c r="AD49" s="100" t="s">
        <v>444</v>
      </c>
      <c r="AE49" s="101"/>
      <c r="AF49" s="100" t="s">
        <v>444</v>
      </c>
      <c r="AG49" s="100" t="s">
        <v>444</v>
      </c>
      <c r="AH49" s="100" t="s">
        <v>444</v>
      </c>
      <c r="AI49" s="100" t="s">
        <v>444</v>
      </c>
      <c r="AJ49" s="100" t="s">
        <v>444</v>
      </c>
      <c r="AK49" s="100">
        <v>4489.59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1215.9723240000001</v>
      </c>
      <c r="AL51" s="97" t="s">
        <v>431</v>
      </c>
    </row>
    <row r="52" spans="1:38" ht="26.25" customHeight="1" thickBot="1" x14ac:dyDescent="0.3">
      <c r="A52" s="40" t="s">
        <v>119</v>
      </c>
      <c r="B52" s="44" t="s">
        <v>129</v>
      </c>
      <c r="C52" s="46" t="s">
        <v>390</v>
      </c>
      <c r="D52" s="43"/>
      <c r="E52" s="100">
        <v>1.6915388E-2</v>
      </c>
      <c r="F52" s="100">
        <v>16.944704514000001</v>
      </c>
      <c r="G52" s="100">
        <v>1.1511469999999999E-3</v>
      </c>
      <c r="H52" s="100" t="s">
        <v>444</v>
      </c>
      <c r="I52" s="100" t="s">
        <v>442</v>
      </c>
      <c r="J52" s="100" t="s">
        <v>442</v>
      </c>
      <c r="K52" s="100" t="s">
        <v>442</v>
      </c>
      <c r="L52" s="100" t="s">
        <v>442</v>
      </c>
      <c r="M52" s="100">
        <v>1.4814E-4</v>
      </c>
      <c r="N52" s="100">
        <v>1.0000000000000001E-5</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11.473251623492589</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3.8629467155155117</v>
      </c>
      <c r="AL53" s="29" t="s">
        <v>133</v>
      </c>
    </row>
    <row r="54" spans="1:38" ht="37.5" customHeight="1" thickBot="1" x14ac:dyDescent="0.3">
      <c r="A54" s="40" t="s">
        <v>119</v>
      </c>
      <c r="B54" s="44" t="s">
        <v>134</v>
      </c>
      <c r="C54" s="46" t="s">
        <v>135</v>
      </c>
      <c r="D54" s="43"/>
      <c r="E54" s="100" t="s">
        <v>444</v>
      </c>
      <c r="F54" s="100">
        <v>4.9468064168462043</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375401.66280210338</v>
      </c>
      <c r="AL54" s="29" t="s">
        <v>441</v>
      </c>
    </row>
    <row r="55" spans="1:38" ht="26.25" customHeight="1" thickBot="1" x14ac:dyDescent="0.3">
      <c r="A55" s="40" t="s">
        <v>119</v>
      </c>
      <c r="B55" s="44" t="s">
        <v>136</v>
      </c>
      <c r="C55" s="46" t="s">
        <v>137</v>
      </c>
      <c r="D55" s="43"/>
      <c r="E55" s="100" t="s">
        <v>443</v>
      </c>
      <c r="F55" s="100" t="s">
        <v>443</v>
      </c>
      <c r="G55" s="100">
        <v>5.9960303E-2</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t="s">
        <v>444</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15.878107710000002</v>
      </c>
      <c r="F57" s="100">
        <v>0.22450686</v>
      </c>
      <c r="G57" s="100">
        <v>4.4661536149999996</v>
      </c>
      <c r="H57" s="100">
        <v>0.24529081</v>
      </c>
      <c r="I57" s="100" t="s">
        <v>442</v>
      </c>
      <c r="J57" s="100" t="s">
        <v>442</v>
      </c>
      <c r="K57" s="100" t="s">
        <v>442</v>
      </c>
      <c r="L57" s="100" t="s">
        <v>442</v>
      </c>
      <c r="M57" s="100">
        <v>15.66881461</v>
      </c>
      <c r="N57" s="100">
        <v>1.3635515199999999</v>
      </c>
      <c r="O57" s="100">
        <v>4.548046E-2</v>
      </c>
      <c r="P57" s="100">
        <v>0.33515274</v>
      </c>
      <c r="Q57" s="100">
        <v>0.12524964999999999</v>
      </c>
      <c r="R57" s="100">
        <v>0.38547696000000004</v>
      </c>
      <c r="S57" s="100">
        <v>0.2433747</v>
      </c>
      <c r="T57" s="100">
        <v>0.20143401999999999</v>
      </c>
      <c r="U57" s="100">
        <v>0.17803129000000001</v>
      </c>
      <c r="V57" s="100">
        <v>4.3939417499999998</v>
      </c>
      <c r="W57" s="100">
        <v>0.74128941999999998</v>
      </c>
      <c r="X57" s="100">
        <v>5.0022874839999995E-2</v>
      </c>
      <c r="Y57" s="100">
        <v>5.9635882369999997E-2</v>
      </c>
      <c r="Z57" s="100">
        <v>3.5941875349999999E-2</v>
      </c>
      <c r="AA57" s="100">
        <v>4.5628179839999998E-2</v>
      </c>
      <c r="AB57" s="100">
        <v>0.19122882730000001</v>
      </c>
      <c r="AC57" s="100">
        <v>9.3759099999999993</v>
      </c>
      <c r="AD57" s="100">
        <v>3.3127300000000002</v>
      </c>
      <c r="AE57" s="101"/>
      <c r="AF57" s="100" t="s">
        <v>444</v>
      </c>
      <c r="AG57" s="100" t="s">
        <v>444</v>
      </c>
      <c r="AH57" s="100" t="s">
        <v>444</v>
      </c>
      <c r="AI57" s="100" t="s">
        <v>444</v>
      </c>
      <c r="AJ57" s="100" t="s">
        <v>444</v>
      </c>
      <c r="AK57" s="100">
        <v>5292.0990000000002</v>
      </c>
      <c r="AL57" s="29" t="s">
        <v>143</v>
      </c>
    </row>
    <row r="58" spans="1:38" ht="26.25" customHeight="1" thickBot="1" x14ac:dyDescent="0.3">
      <c r="A58" s="40" t="s">
        <v>53</v>
      </c>
      <c r="B58" s="40" t="s">
        <v>144</v>
      </c>
      <c r="C58" s="41" t="s">
        <v>145</v>
      </c>
      <c r="D58" s="42"/>
      <c r="E58" s="100">
        <v>2.4189180599999998</v>
      </c>
      <c r="F58" s="100">
        <v>0.27124140000000002</v>
      </c>
      <c r="G58" s="100">
        <v>5.1637805700000001</v>
      </c>
      <c r="H58" s="100">
        <v>1.210312E-2</v>
      </c>
      <c r="I58" s="100" t="s">
        <v>442</v>
      </c>
      <c r="J58" s="100" t="s">
        <v>442</v>
      </c>
      <c r="K58" s="100" t="s">
        <v>442</v>
      </c>
      <c r="L58" s="100" t="s">
        <v>442</v>
      </c>
      <c r="M58" s="100">
        <v>12.112803830000001</v>
      </c>
      <c r="N58" s="100">
        <v>0.41921563000000001</v>
      </c>
      <c r="O58" s="100">
        <v>2.447351E-2</v>
      </c>
      <c r="P58" s="100">
        <v>3.3683669999999999E-2</v>
      </c>
      <c r="Q58" s="100">
        <v>2.0469009999999999E-2</v>
      </c>
      <c r="R58" s="100">
        <v>0.12933341999999998</v>
      </c>
      <c r="S58" s="100">
        <v>0.22669708999999999</v>
      </c>
      <c r="T58" s="100">
        <v>0.29916773999999996</v>
      </c>
      <c r="U58" s="100">
        <v>0.31742659000000001</v>
      </c>
      <c r="V58" s="100">
        <v>0.75115593000000003</v>
      </c>
      <c r="W58" s="100">
        <v>0.12762776000000001</v>
      </c>
      <c r="X58" s="100">
        <v>5.1910019000000005E-3</v>
      </c>
      <c r="Y58" s="100">
        <v>3.1736727500000003E-3</v>
      </c>
      <c r="Z58" s="100">
        <v>1.4291040399999999E-3</v>
      </c>
      <c r="AA58" s="100">
        <v>1.2726706800000002E-3</v>
      </c>
      <c r="AB58" s="100">
        <v>1.1066467599999999E-2</v>
      </c>
      <c r="AC58" s="100" t="s">
        <v>444</v>
      </c>
      <c r="AD58" s="100">
        <v>8.2030000000000006E-2</v>
      </c>
      <c r="AE58" s="101"/>
      <c r="AF58" s="100" t="s">
        <v>444</v>
      </c>
      <c r="AG58" s="100" t="s">
        <v>444</v>
      </c>
      <c r="AH58" s="100" t="s">
        <v>444</v>
      </c>
      <c r="AI58" s="100" t="s">
        <v>444</v>
      </c>
      <c r="AJ58" s="100" t="s">
        <v>444</v>
      </c>
      <c r="AK58" s="100">
        <v>2660.3609999999999</v>
      </c>
      <c r="AL58" s="29" t="s">
        <v>146</v>
      </c>
    </row>
    <row r="59" spans="1:38" ht="26.25" customHeight="1" thickBot="1" x14ac:dyDescent="0.3">
      <c r="A59" s="40" t="s">
        <v>53</v>
      </c>
      <c r="B59" s="48" t="s">
        <v>147</v>
      </c>
      <c r="C59" s="41" t="s">
        <v>400</v>
      </c>
      <c r="D59" s="42"/>
      <c r="E59" s="100">
        <v>8.1015964960000009</v>
      </c>
      <c r="F59" s="100">
        <v>0.59819662000000007</v>
      </c>
      <c r="G59" s="100">
        <v>11.399698241999999</v>
      </c>
      <c r="H59" s="100">
        <v>0.28590916</v>
      </c>
      <c r="I59" s="100" t="s">
        <v>442</v>
      </c>
      <c r="J59" s="100" t="s">
        <v>442</v>
      </c>
      <c r="K59" s="100" t="s">
        <v>442</v>
      </c>
      <c r="L59" s="100" t="s">
        <v>442</v>
      </c>
      <c r="M59" s="100">
        <v>0.24538460100000001</v>
      </c>
      <c r="N59" s="100">
        <v>3.1513974899999999</v>
      </c>
      <c r="O59" s="100">
        <v>3.2975919999999999E-2</v>
      </c>
      <c r="P59" s="100">
        <v>4.1952700000000002E-2</v>
      </c>
      <c r="Q59" s="100">
        <v>0.11611236</v>
      </c>
      <c r="R59" s="100">
        <v>0.48156076999999997</v>
      </c>
      <c r="S59" s="100">
        <v>0.57424282999999998</v>
      </c>
      <c r="T59" s="100">
        <v>0.71938097000000001</v>
      </c>
      <c r="U59" s="100">
        <v>1.26661585</v>
      </c>
      <c r="V59" s="100">
        <v>13.792599149999999</v>
      </c>
      <c r="W59" s="100">
        <v>0.12574876199999999</v>
      </c>
      <c r="X59" s="100">
        <v>4.0809000279999993E-2</v>
      </c>
      <c r="Y59" s="100">
        <v>6.2702131479999992E-2</v>
      </c>
      <c r="Z59" s="100">
        <v>6.1168109479999996E-2</v>
      </c>
      <c r="AA59" s="100">
        <v>6.1145041479999995E-2</v>
      </c>
      <c r="AB59" s="100">
        <v>0.22582728277000003</v>
      </c>
      <c r="AC59" s="100" t="s">
        <v>444</v>
      </c>
      <c r="AD59" s="100">
        <v>0.19431999999999999</v>
      </c>
      <c r="AE59" s="101"/>
      <c r="AF59" s="100" t="s">
        <v>444</v>
      </c>
      <c r="AG59" s="100" t="s">
        <v>444</v>
      </c>
      <c r="AH59" s="100" t="s">
        <v>444</v>
      </c>
      <c r="AI59" s="100" t="s">
        <v>444</v>
      </c>
      <c r="AJ59" s="100" t="s">
        <v>444</v>
      </c>
      <c r="AK59" s="100">
        <v>1852.501607902582</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0.36311906299999991</v>
      </c>
      <c r="F63" s="100">
        <v>2.9979325450000003</v>
      </c>
      <c r="G63" s="100">
        <v>3.0094396580000007</v>
      </c>
      <c r="H63" s="100" t="s">
        <v>443</v>
      </c>
      <c r="I63" s="100" t="s">
        <v>442</v>
      </c>
      <c r="J63" s="100" t="s">
        <v>442</v>
      </c>
      <c r="K63" s="100" t="s">
        <v>442</v>
      </c>
      <c r="L63" s="100" t="s">
        <v>442</v>
      </c>
      <c r="M63" s="100">
        <v>0.537371178</v>
      </c>
      <c r="N63" s="100">
        <v>2.2276000000000001E-2</v>
      </c>
      <c r="O63" s="100" t="s">
        <v>443</v>
      </c>
      <c r="P63" s="100">
        <v>3.8299999999999999E-4</v>
      </c>
      <c r="Q63" s="100" t="s">
        <v>443</v>
      </c>
      <c r="R63" s="100" t="s">
        <v>443</v>
      </c>
      <c r="S63" s="100" t="s">
        <v>443</v>
      </c>
      <c r="T63" s="100" t="s">
        <v>443</v>
      </c>
      <c r="U63" s="100" t="s">
        <v>443</v>
      </c>
      <c r="V63" s="100" t="s">
        <v>443</v>
      </c>
      <c r="W63" s="100">
        <v>0.59719280500000005</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0.2990448</v>
      </c>
      <c r="F64" s="100" t="s">
        <v>445</v>
      </c>
      <c r="G64" s="100" t="s">
        <v>443</v>
      </c>
      <c r="H64" s="100" t="s">
        <v>443</v>
      </c>
      <c r="I64" s="100" t="s">
        <v>442</v>
      </c>
      <c r="J64" s="100" t="s">
        <v>442</v>
      </c>
      <c r="K64" s="100" t="s">
        <v>442</v>
      </c>
      <c r="L64" s="100" t="s">
        <v>442</v>
      </c>
      <c r="M64" s="100">
        <v>2.4137599999999999E-2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803.02499999999998</v>
      </c>
      <c r="AL64" s="29" t="s">
        <v>158</v>
      </c>
    </row>
    <row r="65" spans="1:38" ht="26.25" customHeight="1" thickBot="1" x14ac:dyDescent="0.3">
      <c r="A65" s="40" t="s">
        <v>53</v>
      </c>
      <c r="B65" s="44" t="s">
        <v>159</v>
      </c>
      <c r="C65" s="41" t="s">
        <v>160</v>
      </c>
      <c r="D65" s="42"/>
      <c r="E65" s="100">
        <v>2.4556008</v>
      </c>
      <c r="F65" s="100" t="s">
        <v>444</v>
      </c>
      <c r="G65" s="100" t="s">
        <v>443</v>
      </c>
      <c r="H65" s="100" t="s">
        <v>443</v>
      </c>
      <c r="I65" s="100" t="s">
        <v>442</v>
      </c>
      <c r="J65" s="100" t="s">
        <v>442</v>
      </c>
      <c r="K65" s="100" t="s">
        <v>442</v>
      </c>
      <c r="L65" s="100" t="s">
        <v>442</v>
      </c>
      <c r="M65" s="100">
        <v>0.16095280000000001</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1476.7660000000001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4.8159849999999997E-2</v>
      </c>
      <c r="F68" s="100" t="s">
        <v>444</v>
      </c>
      <c r="G68" s="100">
        <v>0.82814417600000001</v>
      </c>
      <c r="H68" s="100" t="s">
        <v>444</v>
      </c>
      <c r="I68" s="100" t="s">
        <v>442</v>
      </c>
      <c r="J68" s="100" t="s">
        <v>442</v>
      </c>
      <c r="K68" s="100" t="s">
        <v>442</v>
      </c>
      <c r="L68" s="100" t="s">
        <v>442</v>
      </c>
      <c r="M68" s="100">
        <v>1.9666065E-2</v>
      </c>
      <c r="N68" s="100" t="s">
        <v>444</v>
      </c>
      <c r="O68" s="100" t="s">
        <v>444</v>
      </c>
      <c r="P68" s="100">
        <v>2.5000000000000001E-5</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5.9835332379999997</v>
      </c>
      <c r="F70" s="100">
        <v>24.5138915</v>
      </c>
      <c r="G70" s="100">
        <v>13.167495487</v>
      </c>
      <c r="H70" s="100">
        <v>1.6448461179999998</v>
      </c>
      <c r="I70" s="100" t="s">
        <v>442</v>
      </c>
      <c r="J70" s="100" t="s">
        <v>442</v>
      </c>
      <c r="K70" s="100" t="s">
        <v>442</v>
      </c>
      <c r="L70" s="100" t="s">
        <v>442</v>
      </c>
      <c r="M70" s="100">
        <v>8.1461208620000001</v>
      </c>
      <c r="N70" s="100">
        <v>0.26755200000000001</v>
      </c>
      <c r="O70" s="100">
        <v>1.4070000000000001E-2</v>
      </c>
      <c r="P70" s="100">
        <v>1.024553</v>
      </c>
      <c r="Q70" s="100">
        <v>1.3599999999999999E-2</v>
      </c>
      <c r="R70" s="100">
        <v>0.111</v>
      </c>
      <c r="S70" s="100">
        <v>3.95E-2</v>
      </c>
      <c r="T70" s="100">
        <v>2.283E-2</v>
      </c>
      <c r="U70" s="100">
        <v>6.6E-3</v>
      </c>
      <c r="V70" s="100">
        <v>0.66639000000000004</v>
      </c>
      <c r="W70" s="100">
        <v>0.14905400799999999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4.6049435699999997</v>
      </c>
      <c r="F72" s="100">
        <v>0.49790967999999997</v>
      </c>
      <c r="G72" s="100">
        <v>9.4405257630000001</v>
      </c>
      <c r="H72" s="100" t="s">
        <v>443</v>
      </c>
      <c r="I72" s="100" t="s">
        <v>442</v>
      </c>
      <c r="J72" s="100" t="s">
        <v>442</v>
      </c>
      <c r="K72" s="100" t="s">
        <v>442</v>
      </c>
      <c r="L72" s="100" t="s">
        <v>442</v>
      </c>
      <c r="M72" s="100">
        <v>293.72275429600001</v>
      </c>
      <c r="N72" s="100">
        <v>34.292724249999999</v>
      </c>
      <c r="O72" s="100">
        <v>0.53636023999999993</v>
      </c>
      <c r="P72" s="100">
        <v>0.21241946000000003</v>
      </c>
      <c r="Q72" s="100">
        <v>2.1320399899999996</v>
      </c>
      <c r="R72" s="100">
        <v>28.660410259999999</v>
      </c>
      <c r="S72" s="100">
        <v>5.7315011499999997</v>
      </c>
      <c r="T72" s="100">
        <v>11.753234620000001</v>
      </c>
      <c r="U72" s="100">
        <v>0.16967705999999999</v>
      </c>
      <c r="V72" s="100">
        <v>44.041264350000006</v>
      </c>
      <c r="W72" s="100">
        <v>99.300979780000006</v>
      </c>
      <c r="X72" s="100">
        <v>4.9322964108599994</v>
      </c>
      <c r="Y72" s="100">
        <v>6.1417233159199993</v>
      </c>
      <c r="Z72" s="100">
        <v>3.3509310350600003</v>
      </c>
      <c r="AA72" s="100">
        <v>2.28548821549</v>
      </c>
      <c r="AB72" s="100">
        <v>16.71043897785</v>
      </c>
      <c r="AC72" s="100">
        <v>7.1766056195000001</v>
      </c>
      <c r="AD72" s="100">
        <v>69.647310000000004</v>
      </c>
      <c r="AE72" s="101"/>
      <c r="AF72" s="100" t="s">
        <v>444</v>
      </c>
      <c r="AG72" s="100" t="s">
        <v>444</v>
      </c>
      <c r="AH72" s="100" t="s">
        <v>444</v>
      </c>
      <c r="AI72" s="100" t="s">
        <v>444</v>
      </c>
      <c r="AJ72" s="100" t="s">
        <v>444</v>
      </c>
      <c r="AK72" s="100">
        <v>10997.803</v>
      </c>
      <c r="AL72" s="29" t="s">
        <v>179</v>
      </c>
    </row>
    <row r="73" spans="1:38" ht="26.25" customHeight="1" thickBot="1" x14ac:dyDescent="0.3">
      <c r="A73" s="40" t="s">
        <v>53</v>
      </c>
      <c r="B73" s="40" t="s">
        <v>180</v>
      </c>
      <c r="C73" s="41" t="s">
        <v>181</v>
      </c>
      <c r="D73" s="42"/>
      <c r="E73" s="100">
        <v>8.5670699999999995E-3</v>
      </c>
      <c r="F73" s="100" t="s">
        <v>443</v>
      </c>
      <c r="G73" s="100">
        <v>0.84057899999999997</v>
      </c>
      <c r="H73" s="100" t="s">
        <v>446</v>
      </c>
      <c r="I73" s="100" t="s">
        <v>442</v>
      </c>
      <c r="J73" s="100" t="s">
        <v>442</v>
      </c>
      <c r="K73" s="100" t="s">
        <v>442</v>
      </c>
      <c r="L73" s="100" t="s">
        <v>442</v>
      </c>
      <c r="M73" s="100">
        <v>2.2120500000000001E-4</v>
      </c>
      <c r="N73" s="100" t="s">
        <v>443</v>
      </c>
      <c r="O73" s="100" t="s">
        <v>443</v>
      </c>
      <c r="P73" s="100" t="s">
        <v>443</v>
      </c>
      <c r="Q73" s="100" t="s">
        <v>443</v>
      </c>
      <c r="R73" s="100" t="s">
        <v>443</v>
      </c>
      <c r="S73" s="100" t="s">
        <v>443</v>
      </c>
      <c r="T73" s="100" t="s">
        <v>443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0.11900627599999999</v>
      </c>
      <c r="F74" s="100" t="s">
        <v>445</v>
      </c>
      <c r="G74" s="100">
        <v>5.2840199999999997E-4</v>
      </c>
      <c r="H74" s="100" t="s">
        <v>443</v>
      </c>
      <c r="I74" s="100" t="s">
        <v>442</v>
      </c>
      <c r="J74" s="100" t="s">
        <v>442</v>
      </c>
      <c r="K74" s="100" t="s">
        <v>442</v>
      </c>
      <c r="L74" s="100" t="s">
        <v>442</v>
      </c>
      <c r="M74" s="100">
        <v>0.116786896</v>
      </c>
      <c r="N74" s="100">
        <v>9.9999999999999995E-7</v>
      </c>
      <c r="O74" s="100" t="s">
        <v>445</v>
      </c>
      <c r="P74" s="100">
        <v>1.07E-4</v>
      </c>
      <c r="Q74" s="100" t="s">
        <v>445</v>
      </c>
      <c r="R74" s="100" t="s">
        <v>443</v>
      </c>
      <c r="S74" s="100" t="s">
        <v>445</v>
      </c>
      <c r="T74" s="100" t="s">
        <v>443</v>
      </c>
      <c r="U74" s="100" t="s">
        <v>443</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0.34601506300000001</v>
      </c>
      <c r="F80" s="100">
        <v>0.58948999999999996</v>
      </c>
      <c r="G80" s="100">
        <v>4.4777331510000007</v>
      </c>
      <c r="H80" s="100" t="s">
        <v>443</v>
      </c>
      <c r="I80" s="100" t="s">
        <v>442</v>
      </c>
      <c r="J80" s="100" t="s">
        <v>442</v>
      </c>
      <c r="K80" s="100" t="s">
        <v>442</v>
      </c>
      <c r="L80" s="100" t="s">
        <v>442</v>
      </c>
      <c r="M80" s="100">
        <v>2.0908252640000002</v>
      </c>
      <c r="N80" s="100">
        <v>37.423714999999994</v>
      </c>
      <c r="O80" s="100">
        <v>3.1085509999999998</v>
      </c>
      <c r="P80" s="100">
        <v>5.9871000000000008E-2</v>
      </c>
      <c r="Q80" s="100">
        <v>4.181298</v>
      </c>
      <c r="R80" s="100" t="s">
        <v>443</v>
      </c>
      <c r="S80" s="100">
        <v>15.409962999999998</v>
      </c>
      <c r="T80" s="100" t="s">
        <v>443</v>
      </c>
      <c r="U80" s="100" t="s">
        <v>443</v>
      </c>
      <c r="V80" s="100">
        <v>43.572733999999997</v>
      </c>
      <c r="W80" s="100">
        <v>28.702459900000001</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10.014781583545389</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10017426</v>
      </c>
      <c r="AL82" s="99" t="s">
        <v>440</v>
      </c>
    </row>
    <row r="83" spans="1:38" ht="26.25" customHeight="1" thickBot="1" x14ac:dyDescent="0.3">
      <c r="A83" s="40" t="s">
        <v>53</v>
      </c>
      <c r="B83" s="51" t="s">
        <v>209</v>
      </c>
      <c r="C83" s="52" t="s">
        <v>210</v>
      </c>
      <c r="D83" s="42"/>
      <c r="E83" s="100" t="s">
        <v>443</v>
      </c>
      <c r="F83" s="100">
        <v>3.9808472605971069E-2</v>
      </c>
      <c r="G83" s="100" t="s">
        <v>443</v>
      </c>
      <c r="H83" s="100" t="s">
        <v>444</v>
      </c>
      <c r="I83" s="100" t="s">
        <v>442</v>
      </c>
      <c r="J83" s="100" t="s">
        <v>442</v>
      </c>
      <c r="K83" s="100" t="s">
        <v>442</v>
      </c>
      <c r="L83" s="100" t="s">
        <v>442</v>
      </c>
      <c r="M83" s="100" t="s">
        <v>443</v>
      </c>
      <c r="N83" s="100" t="s">
        <v>444</v>
      </c>
      <c r="O83" s="100" t="s">
        <v>444</v>
      </c>
      <c r="P83" s="100" t="s">
        <v>444</v>
      </c>
      <c r="Q83" s="100" t="s">
        <v>444</v>
      </c>
      <c r="R83" s="100" t="s">
        <v>444</v>
      </c>
      <c r="S83" s="100" t="s">
        <v>444</v>
      </c>
      <c r="T83" s="100" t="s">
        <v>444</v>
      </c>
      <c r="U83" s="100" t="s">
        <v>444</v>
      </c>
      <c r="V83" s="100" t="s">
        <v>444</v>
      </c>
      <c r="W83" s="100">
        <v>0.154</v>
      </c>
      <c r="X83" s="100">
        <v>1.9230899350000002E-3</v>
      </c>
      <c r="Y83" s="100">
        <v>5.6311434142999996E-3</v>
      </c>
      <c r="Z83" s="100">
        <v>7.2577514456550005E-3</v>
      </c>
      <c r="AA83" s="100">
        <v>1.7397444565500002E-4</v>
      </c>
      <c r="AB83" s="100">
        <v>1.4985959240999998E-2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1.0239732999999999E-2</v>
      </c>
      <c r="F84" s="100">
        <v>0.02</v>
      </c>
      <c r="G84" s="100">
        <v>4.176146E-2</v>
      </c>
      <c r="H84" s="100" t="s">
        <v>444</v>
      </c>
      <c r="I84" s="100" t="s">
        <v>442</v>
      </c>
      <c r="J84" s="100" t="s">
        <v>442</v>
      </c>
      <c r="K84" s="100" t="s">
        <v>442</v>
      </c>
      <c r="L84" s="100" t="s">
        <v>442</v>
      </c>
      <c r="M84" s="100">
        <v>2.9141450000000004E-3</v>
      </c>
      <c r="N84" s="100">
        <v>3.48E-4</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7.7966153999999982E-2</v>
      </c>
      <c r="F85" s="100">
        <v>45.157596776107397</v>
      </c>
      <c r="G85" s="100">
        <v>7.8223430000000007E-3</v>
      </c>
      <c r="H85" s="100" t="s">
        <v>443</v>
      </c>
      <c r="I85" s="100" t="s">
        <v>442</v>
      </c>
      <c r="J85" s="100" t="s">
        <v>442</v>
      </c>
      <c r="K85" s="100" t="s">
        <v>442</v>
      </c>
      <c r="L85" s="100" t="s">
        <v>442</v>
      </c>
      <c r="M85" s="100">
        <v>7.1800628999999991E-2</v>
      </c>
      <c r="N85" s="100">
        <v>1.1627999999999999E-2</v>
      </c>
      <c r="O85" s="100" t="s">
        <v>443</v>
      </c>
      <c r="P85" s="100">
        <v>8.1000000000000004E-5</v>
      </c>
      <c r="Q85" s="100" t="s">
        <v>443</v>
      </c>
      <c r="R85" s="100">
        <v>0.15914400000000001</v>
      </c>
      <c r="S85" s="100">
        <v>6.7429999999999999E-3</v>
      </c>
      <c r="T85" s="100">
        <v>3.9317999999999999E-2</v>
      </c>
      <c r="U85" s="100" t="s">
        <v>443</v>
      </c>
      <c r="V85" s="100">
        <v>0.170019</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5.2647265399999998</v>
      </c>
      <c r="G86" s="100" t="s">
        <v>443</v>
      </c>
      <c r="H86" s="100" t="s">
        <v>443</v>
      </c>
      <c r="I86" s="100" t="s">
        <v>442</v>
      </c>
      <c r="J86" s="100" t="s">
        <v>442</v>
      </c>
      <c r="K86" s="100" t="s">
        <v>442</v>
      </c>
      <c r="L86" s="100" t="s">
        <v>442</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2.2367562457409997</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951217</v>
      </c>
      <c r="AL87" s="29" t="s">
        <v>217</v>
      </c>
    </row>
    <row r="88" spans="1:38" ht="26.25" customHeight="1" thickBot="1" x14ac:dyDescent="0.3">
      <c r="A88" s="40" t="s">
        <v>206</v>
      </c>
      <c r="B88" s="46" t="s">
        <v>220</v>
      </c>
      <c r="C88" s="50" t="s">
        <v>221</v>
      </c>
      <c r="D88" s="42"/>
      <c r="E88" s="100">
        <v>2.4724875E-2</v>
      </c>
      <c r="F88" s="100">
        <v>13.872401025326949</v>
      </c>
      <c r="G88" s="100">
        <v>1.2724699999999998E-4</v>
      </c>
      <c r="H88" s="100" t="s">
        <v>443</v>
      </c>
      <c r="I88" s="100" t="s">
        <v>442</v>
      </c>
      <c r="J88" s="100" t="s">
        <v>442</v>
      </c>
      <c r="K88" s="100" t="s">
        <v>442</v>
      </c>
      <c r="L88" s="100" t="s">
        <v>442</v>
      </c>
      <c r="M88" s="100">
        <v>1.0141692000000001E-2</v>
      </c>
      <c r="N88" s="100">
        <v>0.91804799999999998</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1.5468649999999999E-3</v>
      </c>
      <c r="F89" s="100">
        <v>13.977198618000001</v>
      </c>
      <c r="G89" s="100">
        <v>1.9408000000000001E-5</v>
      </c>
      <c r="H89" s="100">
        <v>3.8012400000000002E-4</v>
      </c>
      <c r="I89" s="100" t="s">
        <v>442</v>
      </c>
      <c r="J89" s="100" t="s">
        <v>442</v>
      </c>
      <c r="K89" s="100" t="s">
        <v>442</v>
      </c>
      <c r="L89" s="100" t="s">
        <v>442</v>
      </c>
      <c r="M89" s="100">
        <v>1.5468649999999999E-3</v>
      </c>
      <c r="N89" s="100" t="s">
        <v>444</v>
      </c>
      <c r="O89" s="100" t="s">
        <v>444</v>
      </c>
      <c r="P89" s="100">
        <v>1.9999999999999999E-6</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6.3315773215999993</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3.5885889451934196E-2</v>
      </c>
      <c r="F91" s="100">
        <v>0.11242641577483337</v>
      </c>
      <c r="G91" s="100">
        <v>1.6198316918872094E-2</v>
      </c>
      <c r="H91" s="100">
        <v>8.1342913505960845E-2</v>
      </c>
      <c r="I91" s="100" t="s">
        <v>442</v>
      </c>
      <c r="J91" s="100" t="s">
        <v>442</v>
      </c>
      <c r="K91" s="100" t="s">
        <v>442</v>
      </c>
      <c r="L91" s="100" t="s">
        <v>442</v>
      </c>
      <c r="M91" s="100">
        <v>1.0955868286771977</v>
      </c>
      <c r="N91" s="100">
        <v>1.663498517969892</v>
      </c>
      <c r="O91" s="100">
        <v>0.16561226883033009</v>
      </c>
      <c r="P91" s="100">
        <v>2.8648485553389213E-3</v>
      </c>
      <c r="Q91" s="100">
        <v>2.9430905184566238E-3</v>
      </c>
      <c r="R91" s="100">
        <v>0.27307211529603642</v>
      </c>
      <c r="S91" s="100">
        <v>10.708865594569035</v>
      </c>
      <c r="T91" s="100">
        <v>0.51253665268757209</v>
      </c>
      <c r="U91" s="100">
        <v>5.6776672318207246E-2</v>
      </c>
      <c r="V91" s="100">
        <v>6.1950121931667272</v>
      </c>
      <c r="W91" s="100">
        <v>1.9600694174552345E-3</v>
      </c>
      <c r="X91" s="100">
        <v>2.1756779913753108E-3</v>
      </c>
      <c r="Y91" s="100">
        <v>8.8203162275485552E-4</v>
      </c>
      <c r="Z91" s="100">
        <v>8.8203162275485552E-4</v>
      </c>
      <c r="AA91" s="100">
        <v>8.8203162275485552E-4</v>
      </c>
      <c r="AB91" s="100">
        <v>4.8217728399398774E-3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4.8640470000000005E-2</v>
      </c>
      <c r="F92" s="100">
        <v>0.68824331999999999</v>
      </c>
      <c r="G92" s="100">
        <v>0.68458092999999998</v>
      </c>
      <c r="H92" s="100" t="s">
        <v>443</v>
      </c>
      <c r="I92" s="100" t="s">
        <v>442</v>
      </c>
      <c r="J92" s="100" t="s">
        <v>442</v>
      </c>
      <c r="K92" s="100" t="s">
        <v>442</v>
      </c>
      <c r="L92" s="100" t="s">
        <v>442</v>
      </c>
      <c r="M92" s="100">
        <v>2.1672799999999999E-2</v>
      </c>
      <c r="N92" s="100" t="s">
        <v>443</v>
      </c>
      <c r="O92" s="100" t="s">
        <v>443</v>
      </c>
      <c r="P92" s="100">
        <v>5.3000000000000001E-5</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217.553</v>
      </c>
      <c r="AL92" s="29" t="s">
        <v>229</v>
      </c>
    </row>
    <row r="93" spans="1:38" ht="26.25" customHeight="1" thickBot="1" x14ac:dyDescent="0.3">
      <c r="A93" s="40" t="s">
        <v>53</v>
      </c>
      <c r="B93" s="44" t="s">
        <v>230</v>
      </c>
      <c r="C93" s="41" t="s">
        <v>403</v>
      </c>
      <c r="D93" s="47"/>
      <c r="E93" s="100">
        <v>0.18657234600000003</v>
      </c>
      <c r="F93" s="100">
        <v>2.0131268938338334</v>
      </c>
      <c r="G93" s="100">
        <v>1.2416011840000001</v>
      </c>
      <c r="H93" s="100">
        <v>2.8592E-4</v>
      </c>
      <c r="I93" s="100" t="s">
        <v>442</v>
      </c>
      <c r="J93" s="100" t="s">
        <v>442</v>
      </c>
      <c r="K93" s="100" t="s">
        <v>442</v>
      </c>
      <c r="L93" s="100" t="s">
        <v>442</v>
      </c>
      <c r="M93" s="100">
        <v>0.48573670899999999</v>
      </c>
      <c r="N93" s="100">
        <v>9.3050000000000008E-3</v>
      </c>
      <c r="O93" s="100" t="s">
        <v>444</v>
      </c>
      <c r="P93" s="100">
        <v>3.7000000000000005E-5</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t="s">
        <v>443</v>
      </c>
      <c r="F95" s="100" t="s">
        <v>444</v>
      </c>
      <c r="G95" s="100" t="s">
        <v>443</v>
      </c>
      <c r="H95" s="100" t="s">
        <v>443</v>
      </c>
      <c r="I95" s="100" t="s">
        <v>442</v>
      </c>
      <c r="J95" s="100" t="s">
        <v>442</v>
      </c>
      <c r="K95" s="100" t="s">
        <v>442</v>
      </c>
      <c r="L95" s="100" t="s">
        <v>442</v>
      </c>
      <c r="M95" s="100" t="s">
        <v>443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21.066039578999998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t="s">
        <v>443</v>
      </c>
      <c r="I98" s="100" t="s">
        <v>442</v>
      </c>
      <c r="J98" s="100" t="s">
        <v>442</v>
      </c>
      <c r="K98" s="100" t="s">
        <v>442</v>
      </c>
      <c r="L98" s="100" t="s">
        <v>442</v>
      </c>
      <c r="M98" s="100" t="s">
        <v>443</v>
      </c>
      <c r="N98" s="100" t="s">
        <v>443</v>
      </c>
      <c r="O98" s="100" t="s">
        <v>443</v>
      </c>
      <c r="P98" s="100" t="s">
        <v>443</v>
      </c>
      <c r="Q98" s="100" t="s">
        <v>443</v>
      </c>
      <c r="R98" s="100" t="s">
        <v>443</v>
      </c>
      <c r="S98" s="100" t="s">
        <v>443</v>
      </c>
      <c r="T98" s="100" t="s">
        <v>443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0.36674391208640378</v>
      </c>
      <c r="F99" s="100">
        <v>8.2470252851912047</v>
      </c>
      <c r="G99" s="100" t="s">
        <v>444</v>
      </c>
      <c r="H99" s="100">
        <v>9.4917504249872646</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767.80600000000004</v>
      </c>
      <c r="AL99" s="29" t="s">
        <v>243</v>
      </c>
    </row>
    <row r="100" spans="1:38" ht="26.25" customHeight="1" thickBot="1" x14ac:dyDescent="0.3">
      <c r="A100" s="40" t="s">
        <v>241</v>
      </c>
      <c r="B100" s="40" t="s">
        <v>244</v>
      </c>
      <c r="C100" s="41" t="s">
        <v>406</v>
      </c>
      <c r="D100" s="54"/>
      <c r="E100" s="100">
        <v>0.59778046660499129</v>
      </c>
      <c r="F100" s="100">
        <v>14.883777066888577</v>
      </c>
      <c r="G100" s="100" t="s">
        <v>444</v>
      </c>
      <c r="H100" s="100">
        <v>13.609355942067239</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2453.7690000000002</v>
      </c>
      <c r="AL100" s="29" t="s">
        <v>243</v>
      </c>
    </row>
    <row r="101" spans="1:38" ht="26.25" customHeight="1" thickBot="1" x14ac:dyDescent="0.3">
      <c r="A101" s="40" t="s">
        <v>241</v>
      </c>
      <c r="B101" s="40" t="s">
        <v>245</v>
      </c>
      <c r="C101" s="41" t="s">
        <v>246</v>
      </c>
      <c r="D101" s="54"/>
      <c r="E101" s="100">
        <v>2.6108878915686203E-3</v>
      </c>
      <c r="F101" s="100">
        <v>5.0523719801483846E-2</v>
      </c>
      <c r="G101" s="100" t="s">
        <v>444</v>
      </c>
      <c r="H101" s="100">
        <v>9.5698019742392754E-2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181.10899999999998</v>
      </c>
      <c r="AL101" s="29" t="s">
        <v>243</v>
      </c>
    </row>
    <row r="102" spans="1:38" ht="26.25" customHeight="1" thickBot="1" x14ac:dyDescent="0.3">
      <c r="A102" s="40" t="s">
        <v>241</v>
      </c>
      <c r="B102" s="40" t="s">
        <v>247</v>
      </c>
      <c r="C102" s="41" t="s">
        <v>384</v>
      </c>
      <c r="D102" s="54"/>
      <c r="E102" s="100">
        <v>5.173608543903728E-2</v>
      </c>
      <c r="F102" s="100">
        <v>2.0437443753302134</v>
      </c>
      <c r="G102" s="100" t="s">
        <v>444</v>
      </c>
      <c r="H102" s="100">
        <v>18.796630751081111</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6822.9810000000007</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1.4622683967123289E-4</v>
      </c>
      <c r="F104" s="100">
        <v>5.4508528767123286E-3</v>
      </c>
      <c r="G104" s="100" t="s">
        <v>444</v>
      </c>
      <c r="H104" s="100">
        <v>5.0349994478767124E-3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8.7360000000000007</v>
      </c>
      <c r="AL104" s="29" t="s">
        <v>243</v>
      </c>
    </row>
    <row r="105" spans="1:38" ht="26.25" customHeight="1" thickBot="1" x14ac:dyDescent="0.3">
      <c r="A105" s="40" t="s">
        <v>241</v>
      </c>
      <c r="B105" s="40" t="s">
        <v>252</v>
      </c>
      <c r="C105" s="41" t="s">
        <v>253</v>
      </c>
      <c r="D105" s="54"/>
      <c r="E105" s="100">
        <v>7.1801553541491628E-3</v>
      </c>
      <c r="F105" s="100">
        <v>0.16109144474794521</v>
      </c>
      <c r="G105" s="100" t="s">
        <v>444</v>
      </c>
      <c r="H105" s="100">
        <v>0.15231376249112177</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22.056000000000001</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4.8528498848441529E-2</v>
      </c>
      <c r="F107" s="100">
        <v>1.8573997249999998</v>
      </c>
      <c r="G107" s="100" t="s">
        <v>444</v>
      </c>
      <c r="H107" s="100">
        <v>0.94023388214152037</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11256.968000000001</v>
      </c>
      <c r="AL107" s="29" t="s">
        <v>243</v>
      </c>
    </row>
    <row r="108" spans="1:38" ht="26.25" customHeight="1" thickBot="1" x14ac:dyDescent="0.3">
      <c r="A108" s="40" t="s">
        <v>241</v>
      </c>
      <c r="B108" s="40" t="s">
        <v>257</v>
      </c>
      <c r="C108" s="41" t="s">
        <v>378</v>
      </c>
      <c r="D108" s="54"/>
      <c r="E108" s="100">
        <v>0.40192880459817243</v>
      </c>
      <c r="F108" s="100">
        <v>1.6802966119999998</v>
      </c>
      <c r="G108" s="100" t="s">
        <v>444</v>
      </c>
      <c r="H108" s="100">
        <v>0.83780657370958633</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15558.302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6.2524767550422231E-3</v>
      </c>
      <c r="F110" s="100">
        <v>0.19835437300000003</v>
      </c>
      <c r="G110" s="100" t="s">
        <v>444</v>
      </c>
      <c r="H110" s="100">
        <v>0.1059300260089848</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405.63499999999999</v>
      </c>
      <c r="AL110" s="29" t="s">
        <v>243</v>
      </c>
    </row>
    <row r="111" spans="1:38" ht="26.25" customHeight="1" thickBot="1" x14ac:dyDescent="0.3">
      <c r="A111" s="40" t="s">
        <v>241</v>
      </c>
      <c r="B111" s="40" t="s">
        <v>260</v>
      </c>
      <c r="C111" s="41" t="s">
        <v>374</v>
      </c>
      <c r="D111" s="54"/>
      <c r="E111" s="100">
        <v>2.9904999999999999E-5</v>
      </c>
      <c r="F111" s="100">
        <v>1.5621561000000001E-2</v>
      </c>
      <c r="G111" s="100" t="s">
        <v>444</v>
      </c>
      <c r="H111" s="100">
        <v>2.6812539999999999E-2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29.905000000000001</v>
      </c>
      <c r="AL111" s="29" t="s">
        <v>243</v>
      </c>
    </row>
    <row r="112" spans="1:38" ht="26.25" customHeight="1" thickBot="1" x14ac:dyDescent="0.3">
      <c r="A112" s="40" t="s">
        <v>261</v>
      </c>
      <c r="B112" s="40" t="s">
        <v>262</v>
      </c>
      <c r="C112" s="41" t="s">
        <v>263</v>
      </c>
      <c r="D112" s="42"/>
      <c r="E112" s="100">
        <v>7.932419028</v>
      </c>
      <c r="F112" s="100" t="s">
        <v>444</v>
      </c>
      <c r="G112" s="100" t="s">
        <v>444</v>
      </c>
      <c r="H112" s="100">
        <v>5.8145958740000001</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198310475.69999999</v>
      </c>
      <c r="AL112" s="29" t="s">
        <v>416</v>
      </c>
    </row>
    <row r="113" spans="1:38" ht="26.25" customHeight="1" thickBot="1" x14ac:dyDescent="0.3">
      <c r="A113" s="40" t="s">
        <v>261</v>
      </c>
      <c r="B113" s="55" t="s">
        <v>264</v>
      </c>
      <c r="C113" s="56" t="s">
        <v>265</v>
      </c>
      <c r="D113" s="42"/>
      <c r="E113" s="100">
        <v>9.7299309423841649</v>
      </c>
      <c r="F113" s="100">
        <v>8.60958100340169</v>
      </c>
      <c r="G113" s="100" t="s">
        <v>444</v>
      </c>
      <c r="H113" s="100">
        <v>67.364765118429546</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193713777.74362984</v>
      </c>
      <c r="AL113" s="97" t="s">
        <v>432</v>
      </c>
    </row>
    <row r="114" spans="1:38" ht="26.25" customHeight="1" thickBot="1" x14ac:dyDescent="0.3">
      <c r="A114" s="40" t="s">
        <v>261</v>
      </c>
      <c r="B114" s="55" t="s">
        <v>266</v>
      </c>
      <c r="C114" s="56" t="s">
        <v>385</v>
      </c>
      <c r="D114" s="42"/>
      <c r="E114" s="100" t="s">
        <v>443</v>
      </c>
      <c r="F114" s="100" t="s">
        <v>444</v>
      </c>
      <c r="G114" s="100" t="s">
        <v>444</v>
      </c>
      <c r="H114" s="100" t="s">
        <v>443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t="s">
        <v>443</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9.5224340861410989E-2</v>
      </c>
      <c r="G116" s="100" t="s">
        <v>444</v>
      </c>
      <c r="H116" s="100">
        <v>9.2543935883078472</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92369015.750636905</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743169.13</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1.1511477667999999</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1338543.9100000001</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2.5406632790000003</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5085.2686362615932</v>
      </c>
      <c r="AL125" s="29" t="s">
        <v>421</v>
      </c>
    </row>
    <row r="126" spans="1:38" ht="26.25" customHeight="1" thickBot="1" x14ac:dyDescent="0.3">
      <c r="A126" s="40" t="s">
        <v>286</v>
      </c>
      <c r="B126" s="40" t="s">
        <v>289</v>
      </c>
      <c r="C126" s="41" t="s">
        <v>290</v>
      </c>
      <c r="D126" s="42"/>
      <c r="E126" s="100" t="s">
        <v>443</v>
      </c>
      <c r="F126" s="100">
        <v>5.7958944720000001E-3</v>
      </c>
      <c r="G126" s="100" t="s">
        <v>444</v>
      </c>
      <c r="H126" s="100">
        <v>4.1105040000000002E-2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171.27099999999999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0.74847631100000001</v>
      </c>
      <c r="F128" s="100">
        <v>2.7031675732E-2</v>
      </c>
      <c r="G128" s="100">
        <v>0.82984550499999998</v>
      </c>
      <c r="H128" s="100">
        <v>4.3500000000000002E-7</v>
      </c>
      <c r="I128" s="100" t="s">
        <v>442</v>
      </c>
      <c r="J128" s="100" t="s">
        <v>442</v>
      </c>
      <c r="K128" s="100" t="s">
        <v>442</v>
      </c>
      <c r="L128" s="100" t="s">
        <v>442</v>
      </c>
      <c r="M128" s="100">
        <v>0.93966197299999987</v>
      </c>
      <c r="N128" s="100">
        <v>10.025569920000001</v>
      </c>
      <c r="O128" s="100">
        <v>0.57291120699999998</v>
      </c>
      <c r="P128" s="100">
        <v>0.75577748599999972</v>
      </c>
      <c r="Q128" s="100">
        <v>8.1664408999999993E-2</v>
      </c>
      <c r="R128" s="100">
        <v>8.3779083079999985</v>
      </c>
      <c r="S128" s="100">
        <v>1.2883776565</v>
      </c>
      <c r="T128" s="100">
        <v>7.3904947119999989</v>
      </c>
      <c r="U128" s="100">
        <v>3.0325076499999996E-2</v>
      </c>
      <c r="V128" s="100">
        <v>18.109136862499998</v>
      </c>
      <c r="W128" s="100">
        <v>80.663137152499999</v>
      </c>
      <c r="X128" s="100">
        <v>1.4095579999999999E-6</v>
      </c>
      <c r="Y128" s="100">
        <v>3.0037055000000002E-6</v>
      </c>
      <c r="Z128" s="100">
        <v>1.5941475000000001E-6</v>
      </c>
      <c r="AA128" s="100">
        <v>1.9465419999999998E-6</v>
      </c>
      <c r="AB128" s="100">
        <v>7.9539529999999985E-6</v>
      </c>
      <c r="AC128" s="100">
        <v>0.37511988734999996</v>
      </c>
      <c r="AD128" s="100">
        <v>2.9550000492999998E-2</v>
      </c>
      <c r="AE128" s="101"/>
      <c r="AF128" s="100" t="s">
        <v>444</v>
      </c>
      <c r="AG128" s="100" t="s">
        <v>444</v>
      </c>
      <c r="AH128" s="100" t="s">
        <v>444</v>
      </c>
      <c r="AI128" s="100" t="s">
        <v>444</v>
      </c>
      <c r="AJ128" s="100" t="s">
        <v>444</v>
      </c>
      <c r="AK128" s="100">
        <v>517.36398422574337</v>
      </c>
      <c r="AL128" s="29" t="s">
        <v>298</v>
      </c>
    </row>
    <row r="129" spans="1:38" ht="26.25" customHeight="1" thickBot="1" x14ac:dyDescent="0.3">
      <c r="A129" s="40" t="s">
        <v>286</v>
      </c>
      <c r="B129" s="44" t="s">
        <v>296</v>
      </c>
      <c r="C129" s="52" t="s">
        <v>297</v>
      </c>
      <c r="D129" s="42"/>
      <c r="E129" s="100">
        <v>5.6242718999999997E-2</v>
      </c>
      <c r="F129" s="100">
        <v>2.0142541979999998E-2</v>
      </c>
      <c r="G129" s="100">
        <v>1.9328452739999999</v>
      </c>
      <c r="H129" s="100" t="s">
        <v>445</v>
      </c>
      <c r="I129" s="100" t="s">
        <v>442</v>
      </c>
      <c r="J129" s="100" t="s">
        <v>442</v>
      </c>
      <c r="K129" s="100" t="s">
        <v>442</v>
      </c>
      <c r="L129" s="100" t="s">
        <v>442</v>
      </c>
      <c r="M129" s="100">
        <v>5.6322075999999999E-2</v>
      </c>
      <c r="N129" s="100">
        <v>0.12648999999999999</v>
      </c>
      <c r="O129" s="100">
        <v>2.1429999999999999E-3</v>
      </c>
      <c r="P129" s="100">
        <v>1.836E-3</v>
      </c>
      <c r="Q129" s="100">
        <v>4.8580000000000003E-3</v>
      </c>
      <c r="R129" s="100">
        <v>6.4474000000000004E-2</v>
      </c>
      <c r="S129" s="100">
        <v>5.9730999999999999E-2</v>
      </c>
      <c r="T129" s="100">
        <v>5.9554999999999997E-2</v>
      </c>
      <c r="U129" s="100">
        <v>4.1300000000000001E-4</v>
      </c>
      <c r="V129" s="100">
        <v>1.045296</v>
      </c>
      <c r="W129" s="100">
        <v>7.892066958</v>
      </c>
      <c r="X129" s="100" t="s">
        <v>443</v>
      </c>
      <c r="Y129" s="100" t="s">
        <v>443</v>
      </c>
      <c r="Z129" s="100" t="s">
        <v>443</v>
      </c>
      <c r="AA129" s="100" t="s">
        <v>443</v>
      </c>
      <c r="AB129" s="100" t="s">
        <v>443</v>
      </c>
      <c r="AC129" s="100">
        <v>1.6441806159999999E-2</v>
      </c>
      <c r="AD129" s="100" t="s">
        <v>443</v>
      </c>
      <c r="AE129" s="101"/>
      <c r="AF129" s="100" t="s">
        <v>444</v>
      </c>
      <c r="AG129" s="100" t="s">
        <v>444</v>
      </c>
      <c r="AH129" s="100" t="s">
        <v>444</v>
      </c>
      <c r="AI129" s="100" t="s">
        <v>444</v>
      </c>
      <c r="AJ129" s="100" t="s">
        <v>444</v>
      </c>
      <c r="AK129" s="100">
        <v>124.38972340769118</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2.7100400000000004E-3</v>
      </c>
      <c r="F131" s="100">
        <v>6.3590683800000001E-4</v>
      </c>
      <c r="G131" s="100">
        <v>1.3822000000000001E-3</v>
      </c>
      <c r="H131" s="100">
        <v>6.4260000000000008E-6</v>
      </c>
      <c r="I131" s="100" t="s">
        <v>442</v>
      </c>
      <c r="J131" s="100" t="s">
        <v>442</v>
      </c>
      <c r="K131" s="100" t="s">
        <v>442</v>
      </c>
      <c r="L131" s="100" t="s">
        <v>442</v>
      </c>
      <c r="M131" s="100">
        <v>8.4334000000000004E-4</v>
      </c>
      <c r="N131" s="100">
        <v>0.10871500000000001</v>
      </c>
      <c r="O131" s="100">
        <v>5.7120000000000001E-3</v>
      </c>
      <c r="P131" s="100">
        <v>3.0702E-2</v>
      </c>
      <c r="Q131" s="100">
        <v>1.428E-4</v>
      </c>
      <c r="R131" s="100">
        <v>1.428E-3</v>
      </c>
      <c r="S131" s="100">
        <v>6.9972000000000006E-2</v>
      </c>
      <c r="T131" s="100">
        <v>1.428E-3</v>
      </c>
      <c r="U131" s="100" t="s">
        <v>445</v>
      </c>
      <c r="V131" s="100">
        <v>6.8253212240219994E-4</v>
      </c>
      <c r="W131" s="100">
        <v>28.992522956000002</v>
      </c>
      <c r="X131" s="100" t="s">
        <v>443</v>
      </c>
      <c r="Y131" s="100" t="s">
        <v>443</v>
      </c>
      <c r="Z131" s="100" t="s">
        <v>443</v>
      </c>
      <c r="AA131" s="100" t="s">
        <v>443</v>
      </c>
      <c r="AB131" s="100">
        <v>2.8559999999999999E-8</v>
      </c>
      <c r="AC131" s="100">
        <v>0.21025469899999999</v>
      </c>
      <c r="AD131" s="100">
        <v>1.4280000000000001E-2</v>
      </c>
      <c r="AE131" s="101"/>
      <c r="AF131" s="100" t="s">
        <v>444</v>
      </c>
      <c r="AG131" s="100" t="s">
        <v>444</v>
      </c>
      <c r="AH131" s="100" t="s">
        <v>444</v>
      </c>
      <c r="AI131" s="100" t="s">
        <v>444</v>
      </c>
      <c r="AJ131" s="100" t="s">
        <v>444</v>
      </c>
      <c r="AK131" s="100">
        <v>0.71399999999999997</v>
      </c>
      <c r="AL131" s="29" t="s">
        <v>298</v>
      </c>
    </row>
    <row r="132" spans="1:38" ht="26.25" customHeight="1" thickBot="1" x14ac:dyDescent="0.3">
      <c r="A132" s="40" t="s">
        <v>286</v>
      </c>
      <c r="B132" s="44" t="s">
        <v>303</v>
      </c>
      <c r="C132" s="52" t="s">
        <v>304</v>
      </c>
      <c r="D132" s="42"/>
      <c r="E132" s="100" t="s">
        <v>445</v>
      </c>
      <c r="F132" s="100">
        <v>2.6630136699999998E-4</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0.80412322300000005</v>
      </c>
      <c r="X132" s="100" t="s">
        <v>443</v>
      </c>
      <c r="Y132" s="100" t="s">
        <v>443</v>
      </c>
      <c r="Z132" s="100" t="s">
        <v>443</v>
      </c>
      <c r="AA132" s="100" t="s">
        <v>443</v>
      </c>
      <c r="AB132" s="100" t="s">
        <v>443</v>
      </c>
      <c r="AC132" s="100">
        <v>7.1494138429999996</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1.0237429999999999E-2</v>
      </c>
      <c r="F133" s="100">
        <v>1.6132000000000001E-4</v>
      </c>
      <c r="G133" s="100">
        <v>1.40222E-3</v>
      </c>
      <c r="H133" s="100" t="s">
        <v>443</v>
      </c>
      <c r="I133" s="100" t="s">
        <v>442</v>
      </c>
      <c r="J133" s="100" t="s">
        <v>442</v>
      </c>
      <c r="K133" s="100" t="s">
        <v>442</v>
      </c>
      <c r="L133" s="100" t="s">
        <v>442</v>
      </c>
      <c r="M133" s="100">
        <v>6.3676599999999989E-3</v>
      </c>
      <c r="N133" s="100">
        <v>3.7263970000000004E-4</v>
      </c>
      <c r="O133" s="100">
        <v>6.2419700000000008E-5</v>
      </c>
      <c r="P133" s="100">
        <v>3.5339700000000002E-2</v>
      </c>
      <c r="Q133" s="100">
        <v>1.6888389999999997E-4</v>
      </c>
      <c r="R133" s="100">
        <v>1.6826440000000003E-4</v>
      </c>
      <c r="S133" s="100">
        <v>1.5424570000000001E-4</v>
      </c>
      <c r="T133" s="100">
        <v>2.1504669999999998E-4</v>
      </c>
      <c r="U133" s="100">
        <v>2.4545220000000002E-4</v>
      </c>
      <c r="V133" s="100">
        <v>1.9869288000000001E-3</v>
      </c>
      <c r="W133" s="100">
        <v>5.0893439999999998E-2</v>
      </c>
      <c r="X133" s="100">
        <v>1.63798E-7</v>
      </c>
      <c r="Y133" s="100">
        <v>8.9467899999999999E-8</v>
      </c>
      <c r="Z133" s="100">
        <v>7.9915600000000017E-8</v>
      </c>
      <c r="AA133" s="100">
        <v>8.67401E-8</v>
      </c>
      <c r="AB133" s="100">
        <v>4.199216E-7</v>
      </c>
      <c r="AC133" s="100">
        <v>1.8585000000000001E-3</v>
      </c>
      <c r="AD133" s="100">
        <v>5.0859000000000008E-3</v>
      </c>
      <c r="AE133" s="101"/>
      <c r="AF133" s="100" t="s">
        <v>444</v>
      </c>
      <c r="AG133" s="100" t="s">
        <v>444</v>
      </c>
      <c r="AH133" s="100" t="s">
        <v>444</v>
      </c>
      <c r="AI133" s="100" t="s">
        <v>444</v>
      </c>
      <c r="AJ133" s="100" t="s">
        <v>444</v>
      </c>
      <c r="AK133" s="100">
        <v>25048.6</v>
      </c>
      <c r="AL133" s="29" t="s">
        <v>413</v>
      </c>
    </row>
    <row r="134" spans="1:38" ht="26.25" customHeight="1" thickBot="1" x14ac:dyDescent="0.3">
      <c r="A134" s="40" t="s">
        <v>286</v>
      </c>
      <c r="B134" s="44" t="s">
        <v>307</v>
      </c>
      <c r="C134" s="41" t="s">
        <v>308</v>
      </c>
      <c r="D134" s="42"/>
      <c r="E134" s="100">
        <v>7.1693699999999999E-2</v>
      </c>
      <c r="F134" s="100" t="s">
        <v>443</v>
      </c>
      <c r="G134" s="100">
        <v>1.1016488000000001E-2</v>
      </c>
      <c r="H134" s="100" t="s">
        <v>443</v>
      </c>
      <c r="I134" s="100" t="s">
        <v>442</v>
      </c>
      <c r="J134" s="100" t="s">
        <v>442</v>
      </c>
      <c r="K134" s="100" t="s">
        <v>442</v>
      </c>
      <c r="L134" s="100" t="s">
        <v>442</v>
      </c>
      <c r="M134" s="100">
        <v>9.0203000000000006E-4</v>
      </c>
      <c r="N134" s="100">
        <v>7.9799999999999999E-4</v>
      </c>
      <c r="O134" s="100" t="s">
        <v>443</v>
      </c>
      <c r="P134" s="100">
        <v>3.9999999999999998E-6</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6.5523973470498306E-2</v>
      </c>
      <c r="F135" s="100">
        <v>2.5344178419999999E-2</v>
      </c>
      <c r="G135" s="100">
        <v>2.2665525414323302E-3</v>
      </c>
      <c r="H135" s="100" t="s">
        <v>443</v>
      </c>
      <c r="I135" s="100" t="s">
        <v>442</v>
      </c>
      <c r="J135" s="100" t="s">
        <v>442</v>
      </c>
      <c r="K135" s="100" t="s">
        <v>442</v>
      </c>
      <c r="L135" s="100" t="s">
        <v>442</v>
      </c>
      <c r="M135" s="100">
        <v>1.1503784398924299</v>
      </c>
      <c r="N135" s="100">
        <v>1.0096461320926E-2</v>
      </c>
      <c r="O135" s="100">
        <v>2.060502310393E-3</v>
      </c>
      <c r="P135" s="100" t="s">
        <v>443</v>
      </c>
      <c r="Q135" s="100">
        <v>8.4480594726109998E-3</v>
      </c>
      <c r="R135" s="100">
        <v>2.0605023103899999E-4</v>
      </c>
      <c r="S135" s="100">
        <v>4.121004620786E-3</v>
      </c>
      <c r="T135" s="100" t="s">
        <v>443</v>
      </c>
      <c r="U135" s="100">
        <v>1.4423516172749999E-3</v>
      </c>
      <c r="V135" s="100">
        <v>0.36120605501189801</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4.597247449E-3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306483163.28381932</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1.765191849704E-3</v>
      </c>
      <c r="O139" s="100">
        <v>3.53146440655E-3</v>
      </c>
      <c r="P139" s="100">
        <v>3.5322644065500001E-3</v>
      </c>
      <c r="Q139" s="100">
        <v>5.6286056645579998E-3</v>
      </c>
      <c r="R139" s="100">
        <v>5.3717701413989998E-3</v>
      </c>
      <c r="S139" s="100">
        <v>1.2467763114714999E-2</v>
      </c>
      <c r="T139" s="100">
        <v>2.5100000000000001E-6</v>
      </c>
      <c r="U139" s="100" t="s">
        <v>443</v>
      </c>
      <c r="V139" s="100">
        <v>9.960140000000001E-3</v>
      </c>
      <c r="W139" s="100">
        <v>6.2009787969999994</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1106</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422.47074805798957</v>
      </c>
      <c r="F141" s="102">
        <f t="shared" ref="F141:AD141" si="0">SUM(F14:F140)</f>
        <v>346.64179200694491</v>
      </c>
      <c r="G141" s="102">
        <f t="shared" si="0"/>
        <v>356.88821063112209</v>
      </c>
      <c r="H141" s="102">
        <f t="shared" si="0"/>
        <v>130.32110451913482</v>
      </c>
      <c r="I141" s="102">
        <f t="shared" si="0"/>
        <v>0</v>
      </c>
      <c r="J141" s="102">
        <f t="shared" si="0"/>
        <v>0</v>
      </c>
      <c r="K141" s="102">
        <f t="shared" si="0"/>
        <v>0</v>
      </c>
      <c r="L141" s="102">
        <f t="shared" si="0"/>
        <v>0</v>
      </c>
      <c r="M141" s="102">
        <f t="shared" si="0"/>
        <v>1452.8639860641031</v>
      </c>
      <c r="N141" s="102">
        <f t="shared" si="0"/>
        <v>255.22755243581872</v>
      </c>
      <c r="O141" s="102">
        <f t="shared" si="0"/>
        <v>6.6271508369472922</v>
      </c>
      <c r="P141" s="102">
        <f t="shared" si="0"/>
        <v>5.7288733552330751</v>
      </c>
      <c r="Q141" s="102">
        <f t="shared" si="0"/>
        <v>8.8841429998722834</v>
      </c>
      <c r="R141" s="102">
        <f>SUM(R14:R140)</f>
        <v>47.750699607900017</v>
      </c>
      <c r="S141" s="102">
        <f t="shared" si="0"/>
        <v>104.55023420610932</v>
      </c>
      <c r="T141" s="102">
        <f t="shared" si="0"/>
        <v>77.57010238581978</v>
      </c>
      <c r="U141" s="102">
        <f t="shared" si="0"/>
        <v>5.1443799113569</v>
      </c>
      <c r="V141" s="102">
        <f t="shared" si="0"/>
        <v>205.28714607763305</v>
      </c>
      <c r="W141" s="102">
        <f t="shared" si="0"/>
        <v>468.29946423641047</v>
      </c>
      <c r="X141" s="102">
        <f t="shared" si="0"/>
        <v>14.507374248316305</v>
      </c>
      <c r="Y141" s="102">
        <f t="shared" si="0"/>
        <v>17.231762413839085</v>
      </c>
      <c r="Z141" s="102">
        <f t="shared" si="0"/>
        <v>9.3382121262717135</v>
      </c>
      <c r="AA141" s="102">
        <f t="shared" si="0"/>
        <v>7.0973216280495732</v>
      </c>
      <c r="AB141" s="102">
        <f t="shared" si="0"/>
        <v>48.174675628333326</v>
      </c>
      <c r="AC141" s="102">
        <f t="shared" si="0"/>
        <v>38.639945238424865</v>
      </c>
      <c r="AD141" s="102">
        <f t="shared" si="0"/>
        <v>98.272659259021225</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109.77641253223831</v>
      </c>
      <c r="F143" s="100">
        <v>69.658610553596205</v>
      </c>
      <c r="G143" s="100">
        <v>5.0765222920150475</v>
      </c>
      <c r="H143" s="100">
        <v>0.10263220986199245</v>
      </c>
      <c r="I143" s="100" t="s">
        <v>442</v>
      </c>
      <c r="J143" s="100" t="s">
        <v>442</v>
      </c>
      <c r="K143" s="100" t="s">
        <v>442</v>
      </c>
      <c r="L143" s="100" t="s">
        <v>442</v>
      </c>
      <c r="M143" s="100">
        <v>570.14108007345362</v>
      </c>
      <c r="N143" s="100">
        <v>84.889606431397397</v>
      </c>
      <c r="O143" s="100">
        <v>5.3345119224983053E-4</v>
      </c>
      <c r="P143" s="100">
        <v>2.7639015530298173E-2</v>
      </c>
      <c r="Q143" s="100">
        <v>8.3564789771418989E-4</v>
      </c>
      <c r="R143" s="100">
        <v>2.6629209842895775E-2</v>
      </c>
      <c r="S143" s="100">
        <v>1.8493864834739519E-2</v>
      </c>
      <c r="T143" s="100">
        <v>5.6026220707813823E-3</v>
      </c>
      <c r="U143" s="100">
        <v>6.0439341092871938E-4</v>
      </c>
      <c r="V143" s="100">
        <v>0.10185317936360536</v>
      </c>
      <c r="W143" s="100">
        <v>1.2767942999999999</v>
      </c>
      <c r="X143" s="100">
        <v>5.9802784544999994E-2</v>
      </c>
      <c r="Y143" s="100">
        <v>8.0059076585100003E-2</v>
      </c>
      <c r="Z143" s="100">
        <v>4.7928815457700003E-2</v>
      </c>
      <c r="AA143" s="100">
        <v>7.7929280220099997E-2</v>
      </c>
      <c r="AB143" s="100">
        <v>0.2657199568079</v>
      </c>
      <c r="AC143" s="100">
        <v>1.2767943E-3</v>
      </c>
      <c r="AD143" s="100">
        <v>2.879019E-4</v>
      </c>
      <c r="AE143" s="108"/>
      <c r="AF143" s="100">
        <v>165058.79136718859</v>
      </c>
      <c r="AG143" s="100" t="s">
        <v>444</v>
      </c>
      <c r="AH143" s="100" t="s">
        <v>444</v>
      </c>
      <c r="AI143" s="100" t="s">
        <v>444</v>
      </c>
      <c r="AJ143" s="100" t="s">
        <v>444</v>
      </c>
      <c r="AK143" s="100" t="s">
        <v>444</v>
      </c>
      <c r="AL143" s="32" t="s">
        <v>49</v>
      </c>
    </row>
    <row r="144" spans="1:38" ht="26.25" customHeight="1" thickBot="1" x14ac:dyDescent="0.3">
      <c r="A144" s="65"/>
      <c r="B144" s="32" t="s">
        <v>346</v>
      </c>
      <c r="C144" s="66" t="s">
        <v>353</v>
      </c>
      <c r="D144" s="67" t="s">
        <v>279</v>
      </c>
      <c r="E144" s="100">
        <v>6.1562995382714885</v>
      </c>
      <c r="F144" s="100">
        <v>0.82508339052716995</v>
      </c>
      <c r="G144" s="100">
        <v>0.8976394806037542</v>
      </c>
      <c r="H144" s="100">
        <v>4.3959687531826136E-3</v>
      </c>
      <c r="I144" s="100" t="s">
        <v>442</v>
      </c>
      <c r="J144" s="100" t="s">
        <v>442</v>
      </c>
      <c r="K144" s="100" t="s">
        <v>442</v>
      </c>
      <c r="L144" s="100" t="s">
        <v>442</v>
      </c>
      <c r="M144" s="100">
        <v>7.7002775046940215</v>
      </c>
      <c r="N144" s="100">
        <v>0.46805457261908689</v>
      </c>
      <c r="O144" s="100">
        <v>1.9664445170922437E-5</v>
      </c>
      <c r="P144" s="100">
        <v>1.9251050806124051E-3</v>
      </c>
      <c r="Q144" s="100">
        <v>3.8054281481801895E-5</v>
      </c>
      <c r="R144" s="100">
        <v>2.9898890248249077E-3</v>
      </c>
      <c r="S144" s="100">
        <v>2.0084933280972916E-3</v>
      </c>
      <c r="T144" s="100">
        <v>9.7776913584334506E-5</v>
      </c>
      <c r="U144" s="100">
        <v>3.6779672621758903E-5</v>
      </c>
      <c r="V144" s="100">
        <v>6.5821028061153128E-3</v>
      </c>
      <c r="W144" s="100">
        <v>1.1146699999999999E-2</v>
      </c>
      <c r="X144" s="100">
        <v>7.1697641599000007E-3</v>
      </c>
      <c r="Y144" s="100">
        <v>8.0897227884000004E-3</v>
      </c>
      <c r="Z144" s="100">
        <v>6.2849484393000003E-3</v>
      </c>
      <c r="AA144" s="100">
        <v>6.7684428969E-3</v>
      </c>
      <c r="AB144" s="100">
        <v>2.83128782845E-2</v>
      </c>
      <c r="AC144" s="100">
        <v>1.1146499999999999E-5</v>
      </c>
      <c r="AD144" s="100">
        <v>9.194899999999999E-6</v>
      </c>
      <c r="AE144" s="108"/>
      <c r="AF144" s="100">
        <v>15172.640002664499</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74.348674767917814</v>
      </c>
      <c r="F145" s="100">
        <v>4.1972485877675743</v>
      </c>
      <c r="G145" s="100">
        <v>4.7186894735050302</v>
      </c>
      <c r="H145" s="100">
        <v>1.945088055866584E-2</v>
      </c>
      <c r="I145" s="100" t="s">
        <v>442</v>
      </c>
      <c r="J145" s="100" t="s">
        <v>442</v>
      </c>
      <c r="K145" s="100" t="s">
        <v>442</v>
      </c>
      <c r="L145" s="100" t="s">
        <v>442</v>
      </c>
      <c r="M145" s="100">
        <v>16.369286616909051</v>
      </c>
      <c r="N145" s="100">
        <v>2.8609058093907232E-2</v>
      </c>
      <c r="O145" s="100">
        <v>9.0886250901763894E-5</v>
      </c>
      <c r="P145" s="100">
        <v>9.6245094662672122E-3</v>
      </c>
      <c r="Q145" s="100">
        <v>1.8169703676896968E-4</v>
      </c>
      <c r="R145" s="100">
        <v>1.5429758838727273E-2</v>
      </c>
      <c r="S145" s="100">
        <v>1.0347222501476957E-2</v>
      </c>
      <c r="T145" s="100">
        <v>3.6467697912542676E-4</v>
      </c>
      <c r="U145" s="100">
        <v>1.8162157173441163E-4</v>
      </c>
      <c r="V145" s="100">
        <v>3.2689618961157345E-2</v>
      </c>
      <c r="W145" s="100">
        <v>0.42264970000000002</v>
      </c>
      <c r="X145" s="100">
        <v>6.0378560178000005E-3</v>
      </c>
      <c r="Y145" s="100">
        <v>3.6562572555700001E-2</v>
      </c>
      <c r="Z145" s="100">
        <v>4.08561590579E-2</v>
      </c>
      <c r="AA145" s="100">
        <v>9.3922204729000001E-3</v>
      </c>
      <c r="AB145" s="100">
        <v>9.2848808104300004E-2</v>
      </c>
      <c r="AC145" s="100">
        <v>8.2132199999999993E-5</v>
      </c>
      <c r="AD145" s="100">
        <v>7.3418899999999989E-5</v>
      </c>
      <c r="AE145" s="108"/>
      <c r="AF145" s="100">
        <v>77511.924523226</v>
      </c>
      <c r="AG145" s="100" t="s">
        <v>444</v>
      </c>
      <c r="AH145" s="100" t="s">
        <v>444</v>
      </c>
      <c r="AI145" s="100" t="s">
        <v>444</v>
      </c>
      <c r="AJ145" s="100" t="s">
        <v>444</v>
      </c>
      <c r="AK145" s="100" t="s">
        <v>444</v>
      </c>
      <c r="AL145" s="32" t="s">
        <v>49</v>
      </c>
    </row>
    <row r="146" spans="1:38" ht="26.25" customHeight="1" thickBot="1" x14ac:dyDescent="0.3">
      <c r="A146" s="65"/>
      <c r="B146" s="32" t="s">
        <v>348</v>
      </c>
      <c r="C146" s="66" t="s">
        <v>355</v>
      </c>
      <c r="D146" s="67" t="s">
        <v>279</v>
      </c>
      <c r="E146" s="100">
        <v>0.21493394849926675</v>
      </c>
      <c r="F146" s="100">
        <v>4.9889004955198839</v>
      </c>
      <c r="G146" s="100">
        <v>2.0744634377271899E-2</v>
      </c>
      <c r="H146" s="100">
        <v>1.6357090640914042E-3</v>
      </c>
      <c r="I146" s="100" t="s">
        <v>442</v>
      </c>
      <c r="J146" s="100" t="s">
        <v>442</v>
      </c>
      <c r="K146" s="100" t="s">
        <v>442</v>
      </c>
      <c r="L146" s="100" t="s">
        <v>442</v>
      </c>
      <c r="M146" s="100">
        <v>19.000420760620621</v>
      </c>
      <c r="N146" s="100">
        <v>1.2691686938118236</v>
      </c>
      <c r="O146" s="100">
        <v>1.6499722004245506E-3</v>
      </c>
      <c r="P146" s="100">
        <v>3.0079719847044245E-4</v>
      </c>
      <c r="Q146" s="100">
        <v>1.0372317188635945E-5</v>
      </c>
      <c r="R146" s="100">
        <v>7.1359547548510132E-3</v>
      </c>
      <c r="S146" s="100">
        <v>0.28048422439565002</v>
      </c>
      <c r="T146" s="100">
        <v>1.1570112766891063E-2</v>
      </c>
      <c r="U146" s="100">
        <v>1.6427658086600823E-3</v>
      </c>
      <c r="V146" s="100">
        <v>0.16335683350893349</v>
      </c>
      <c r="W146" s="100">
        <v>2.0887599999999999E-2</v>
      </c>
      <c r="X146" s="100">
        <v>3.1828028099999996E-4</v>
      </c>
      <c r="Y146" s="100">
        <v>5.8351384840000001E-4</v>
      </c>
      <c r="Z146" s="100">
        <v>1.9892517560000001E-4</v>
      </c>
      <c r="AA146" s="100">
        <v>6.829764363E-4</v>
      </c>
      <c r="AB146" s="100">
        <v>1.7836957413E-3</v>
      </c>
      <c r="AC146" s="100">
        <v>2.0887199999999999E-5</v>
      </c>
      <c r="AD146" s="100">
        <v>2.0887199999999999E-5</v>
      </c>
      <c r="AE146" s="108"/>
      <c r="AF146" s="100">
        <v>1513.4593753846998</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12.656453051959668</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587.26499044980005</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6.7289195013564758</v>
      </c>
      <c r="O148" s="100">
        <v>2.9710425509030844E-2</v>
      </c>
      <c r="P148" s="100" t="s">
        <v>443</v>
      </c>
      <c r="Q148" s="100">
        <v>7.7026780892330698E-2</v>
      </c>
      <c r="R148" s="100">
        <v>2.5089219507774101</v>
      </c>
      <c r="S148" s="100">
        <v>55.064276151312612</v>
      </c>
      <c r="T148" s="100">
        <v>0.38701544104189678</v>
      </c>
      <c r="U148" s="100">
        <v>4.5593424644036623E-2</v>
      </c>
      <c r="V148" s="100">
        <v>18.280013546480017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75238.47926964896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75238.47926964896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403.60499813357762</v>
      </c>
      <c r="F152" s="113">
        <f t="shared" ref="F152:AD152" si="1">SUM(F$141, F$151, IF(AND(ISNUMBER(SEARCH($B$4,"AT|BE|CH|GB|IE|LT|LU|NL")),SUM(F$143:F$149)&gt;0),SUM(F$143:F$149)-SUM(F$27:F$33),0))</f>
        <v>330.06781512645443</v>
      </c>
      <c r="G152" s="113">
        <f t="shared" si="1"/>
        <v>356.50465541891128</v>
      </c>
      <c r="H152" s="113">
        <f t="shared" si="1"/>
        <v>130.30575393643119</v>
      </c>
      <c r="I152" s="113">
        <f t="shared" si="1"/>
        <v>0</v>
      </c>
      <c r="J152" s="113">
        <f t="shared" si="1"/>
        <v>0</v>
      </c>
      <c r="K152" s="113">
        <f t="shared" si="1"/>
        <v>0</v>
      </c>
      <c r="L152" s="113">
        <f t="shared" si="1"/>
        <v>0</v>
      </c>
      <c r="M152" s="113">
        <f t="shared" si="1"/>
        <v>1333.5512904342791</v>
      </c>
      <c r="N152" s="113">
        <f t="shared" si="1"/>
        <v>236.57734063313436</v>
      </c>
      <c r="O152" s="113">
        <f t="shared" si="1"/>
        <v>6.6240255302451105</v>
      </c>
      <c r="P152" s="113">
        <f t="shared" si="1"/>
        <v>5.7244151756644008</v>
      </c>
      <c r="Q152" s="113">
        <f t="shared" si="1"/>
        <v>8.8771246537268205</v>
      </c>
      <c r="R152" s="113">
        <f t="shared" si="1"/>
        <v>47.521047567518139</v>
      </c>
      <c r="S152" s="113">
        <f t="shared" si="1"/>
        <v>99.547209238073421</v>
      </c>
      <c r="T152" s="113">
        <f t="shared" si="1"/>
        <v>77.531724200527592</v>
      </c>
      <c r="U152" s="113">
        <f t="shared" si="1"/>
        <v>5.1399655778954463</v>
      </c>
      <c r="V152" s="113">
        <f t="shared" si="1"/>
        <v>203.65770894565611</v>
      </c>
      <c r="W152" s="113">
        <f t="shared" si="1"/>
        <v>468.0599194364105</v>
      </c>
      <c r="X152" s="113">
        <f t="shared" si="1"/>
        <v>14.503188174432404</v>
      </c>
      <c r="Y152" s="113">
        <f t="shared" si="1"/>
        <v>17.223945551058385</v>
      </c>
      <c r="Z152" s="113">
        <f t="shared" si="1"/>
        <v>9.3349627204108128</v>
      </c>
      <c r="AA152" s="113">
        <f t="shared" si="1"/>
        <v>7.0888000849090735</v>
      </c>
      <c r="AB152" s="113">
        <f t="shared" si="1"/>
        <v>48.150901742667322</v>
      </c>
      <c r="AC152" s="113">
        <f t="shared" si="1"/>
        <v>38.639710746524862</v>
      </c>
      <c r="AD152" s="113">
        <f t="shared" si="1"/>
        <v>98.27260669932123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403.60499813357762</v>
      </c>
      <c r="F154" s="113">
        <f>SUM(F$141, F$153, -1 * IF(OR($B$6=2005,$B$6&gt;=2020),SUM(F$99:F$122),0), IF(AND(ISNUMBER(SEARCH($B$4,"AT|BE|CH|GB|IE|LT|LU|NL")),SUM(F$143:F$149)&gt;0),SUM(F$143:F$149)-SUM(F$27:F$33),0))</f>
        <v>330.06781512645443</v>
      </c>
      <c r="G154" s="113">
        <f>SUM(G$141, G$153, IF(AND(ISNUMBER(SEARCH($B$4,"AT|BE|CH|GB|IE|LT|LU|NL")),SUM(G$143:G$149)&gt;0),SUM(G$143:G$149)-SUM(G$27:G$33),0))</f>
        <v>356.50465541891128</v>
      </c>
      <c r="H154" s="113">
        <f>SUM(H$141, H$153, IF(AND(ISNUMBER(SEARCH($B$4,"AT|BE|CH|GB|IE|LT|LU|NL")),SUM(H$143:H$149)&gt;0),SUM(H$143:H$149)-SUM(H$27:H$33),0))</f>
        <v>130.30575393643119</v>
      </c>
      <c r="I154" s="113">
        <f t="shared" ref="I154:AD154" si="2">SUM(I$141, I$153, IF(AND(ISNUMBER(SEARCH($B$4,"AT|BE|CH|GB|IE|LT|LU|NL")),SUM(I$143:I$149)&gt;0),SUM(I$143:I$149)-SUM(I$27:I$33),0))</f>
        <v>0</v>
      </c>
      <c r="J154" s="113">
        <f t="shared" si="2"/>
        <v>0</v>
      </c>
      <c r="K154" s="113">
        <f t="shared" si="2"/>
        <v>0</v>
      </c>
      <c r="L154" s="113">
        <f t="shared" si="2"/>
        <v>0</v>
      </c>
      <c r="M154" s="113">
        <f t="shared" si="2"/>
        <v>1333.5512904342791</v>
      </c>
      <c r="N154" s="113">
        <f t="shared" si="2"/>
        <v>236.57734063313436</v>
      </c>
      <c r="O154" s="113">
        <f t="shared" si="2"/>
        <v>6.6240255302451105</v>
      </c>
      <c r="P154" s="113">
        <f t="shared" si="2"/>
        <v>5.7244151756644008</v>
      </c>
      <c r="Q154" s="113">
        <f t="shared" si="2"/>
        <v>8.8771246537268205</v>
      </c>
      <c r="R154" s="113">
        <f t="shared" si="2"/>
        <v>47.521047567518139</v>
      </c>
      <c r="S154" s="113">
        <f t="shared" si="2"/>
        <v>99.547209238073421</v>
      </c>
      <c r="T154" s="113">
        <f t="shared" si="2"/>
        <v>77.531724200527592</v>
      </c>
      <c r="U154" s="113">
        <f t="shared" si="2"/>
        <v>5.1399655778954463</v>
      </c>
      <c r="V154" s="113">
        <f t="shared" si="2"/>
        <v>203.65770894565611</v>
      </c>
      <c r="W154" s="113">
        <f t="shared" si="2"/>
        <v>468.0599194364105</v>
      </c>
      <c r="X154" s="113">
        <f t="shared" si="2"/>
        <v>14.503188174432404</v>
      </c>
      <c r="Y154" s="113">
        <f t="shared" si="2"/>
        <v>17.223945551058385</v>
      </c>
      <c r="Z154" s="113">
        <f t="shared" si="2"/>
        <v>9.3349627204108128</v>
      </c>
      <c r="AA154" s="113">
        <f t="shared" si="2"/>
        <v>7.0888000849090735</v>
      </c>
      <c r="AB154" s="113">
        <f t="shared" si="2"/>
        <v>48.150901742667322</v>
      </c>
      <c r="AC154" s="113">
        <f t="shared" si="2"/>
        <v>38.639710746524862</v>
      </c>
      <c r="AD154" s="113">
        <f t="shared" si="2"/>
        <v>98.27260669932123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9.1217040810000007</v>
      </c>
      <c r="F157" s="100">
        <v>0.1365611498</v>
      </c>
      <c r="G157" s="100">
        <v>0.53987963729999999</v>
      </c>
      <c r="H157" s="100" t="s">
        <v>443</v>
      </c>
      <c r="I157" s="100" t="s">
        <v>442</v>
      </c>
      <c r="J157" s="100" t="s">
        <v>442</v>
      </c>
      <c r="K157" s="100" t="s">
        <v>442</v>
      </c>
      <c r="L157" s="100" t="s">
        <v>442</v>
      </c>
      <c r="M157" s="100">
        <v>1.3319961290000002</v>
      </c>
      <c r="N157" s="100">
        <v>1.8000000000000002E-7</v>
      </c>
      <c r="O157" s="100">
        <v>1E-8</v>
      </c>
      <c r="P157" s="100">
        <v>1.79E-6</v>
      </c>
      <c r="Q157" s="100">
        <v>3.0000000000000004E-8</v>
      </c>
      <c r="R157" s="100">
        <v>2.9799999999999998E-6</v>
      </c>
      <c r="S157" s="100">
        <v>1.9400000000000001E-6</v>
      </c>
      <c r="T157" s="100">
        <v>6.9999999999999992E-8</v>
      </c>
      <c r="U157" s="100">
        <v>3.0000000000000004E-8</v>
      </c>
      <c r="V157" s="100">
        <v>6.2600000000000002E-6</v>
      </c>
      <c r="W157" s="100" t="s">
        <v>443</v>
      </c>
      <c r="X157" s="100">
        <v>2.0477999999999998E-7</v>
      </c>
      <c r="Y157" s="100">
        <v>2.0477999999999998E-7</v>
      </c>
      <c r="Z157" s="100">
        <v>2.0477999999999998E-7</v>
      </c>
      <c r="AA157" s="100">
        <v>2.0477999999999998E-7</v>
      </c>
      <c r="AB157" s="100">
        <v>8.1913E-7</v>
      </c>
      <c r="AC157" s="100" t="s">
        <v>444</v>
      </c>
      <c r="AD157" s="100" t="s">
        <v>444</v>
      </c>
      <c r="AE157" s="108"/>
      <c r="AF157" s="100">
        <v>14.901115369999999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3.3126384219999999E-2</v>
      </c>
      <c r="F158" s="100">
        <v>1.1445407041E-2</v>
      </c>
      <c r="G158" s="100">
        <v>2.1870839009999997E-3</v>
      </c>
      <c r="H158" s="100" t="s">
        <v>443</v>
      </c>
      <c r="I158" s="100" t="s">
        <v>442</v>
      </c>
      <c r="J158" s="100" t="s">
        <v>442</v>
      </c>
      <c r="K158" s="100" t="s">
        <v>442</v>
      </c>
      <c r="L158" s="100" t="s">
        <v>442</v>
      </c>
      <c r="M158" s="100">
        <v>0.69841291380000003</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19.651764758804362</v>
      </c>
      <c r="F159" s="100">
        <v>1.2387588241346468</v>
      </c>
      <c r="G159" s="100">
        <v>12.477756170698882</v>
      </c>
      <c r="H159" s="100">
        <v>2.715166027931145E-3</v>
      </c>
      <c r="I159" s="100" t="s">
        <v>442</v>
      </c>
      <c r="J159" s="100" t="s">
        <v>442</v>
      </c>
      <c r="K159" s="100" t="s">
        <v>442</v>
      </c>
      <c r="L159" s="100" t="s">
        <v>442</v>
      </c>
      <c r="M159" s="100">
        <v>6.2138828959126799</v>
      </c>
      <c r="N159" s="100">
        <v>4.9497133689576318E-2</v>
      </c>
      <c r="O159" s="100">
        <v>6.7913772495175103E-3</v>
      </c>
      <c r="P159" s="100">
        <v>1.0015255800310461E-2</v>
      </c>
      <c r="Q159" s="100">
        <v>9.8415122067177938E-2</v>
      </c>
      <c r="R159" s="100" t="s">
        <v>443</v>
      </c>
      <c r="S159" s="100">
        <v>9.8415122067177951E-2</v>
      </c>
      <c r="T159" s="100">
        <v>5.5338563409340784</v>
      </c>
      <c r="U159" s="100">
        <v>9.8994267379152484E-2</v>
      </c>
      <c r="V159" s="100">
        <v>0.22906902964228359</v>
      </c>
      <c r="W159" s="100" t="s">
        <v>443</v>
      </c>
      <c r="X159" s="100">
        <v>1.29865490829821E-2</v>
      </c>
      <c r="Y159" s="100">
        <v>1.229017268428058E-2</v>
      </c>
      <c r="Z159" s="100">
        <v>5.1015094556650896E-3</v>
      </c>
      <c r="AA159" s="100" t="s">
        <v>443</v>
      </c>
      <c r="AB159" s="100">
        <v>3.0378231222928011E-2</v>
      </c>
      <c r="AC159" s="100" t="s">
        <v>444</v>
      </c>
      <c r="AD159" s="100" t="s">
        <v>444</v>
      </c>
      <c r="AE159" s="108"/>
      <c r="AF159" s="100">
        <v>173100</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48.7219035436</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2019</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2019</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8.3289815743391529</v>
      </c>
      <c r="F14" s="100">
        <v>0.45359670884480691</v>
      </c>
      <c r="G14" s="100">
        <v>0.8529849547683136</v>
      </c>
      <c r="H14" s="100">
        <v>0.23630078889258077</v>
      </c>
      <c r="I14" s="100">
        <v>0.26637016266956837</v>
      </c>
      <c r="J14" s="100">
        <v>0.31290865224235953</v>
      </c>
      <c r="K14" s="100">
        <v>0.34894469485619739</v>
      </c>
      <c r="L14" s="100">
        <v>2.1520848219326823E-2</v>
      </c>
      <c r="M14" s="100">
        <v>1.9112407305238284</v>
      </c>
      <c r="N14" s="100">
        <v>0.36133734499364201</v>
      </c>
      <c r="O14" s="100">
        <v>0.10926366808349801</v>
      </c>
      <c r="P14" s="100">
        <v>0.21985489183824641</v>
      </c>
      <c r="Q14" s="100">
        <v>0.154325393433421</v>
      </c>
      <c r="R14" s="100">
        <v>0.28346700451368867</v>
      </c>
      <c r="S14" s="100">
        <v>0.39619087769474948</v>
      </c>
      <c r="T14" s="100">
        <v>0.22913541716673258</v>
      </c>
      <c r="U14" s="100">
        <v>1.0620621113915347</v>
      </c>
      <c r="V14" s="100">
        <v>2.1358570368010978</v>
      </c>
      <c r="W14" s="100">
        <v>2.8256692923761362</v>
      </c>
      <c r="X14" s="100">
        <v>2.6053203730820866E-2</v>
      </c>
      <c r="Y14" s="100">
        <v>2.210854725786629E-2</v>
      </c>
      <c r="Z14" s="100">
        <v>7.3130849622262909E-3</v>
      </c>
      <c r="AA14" s="100">
        <v>6.7470539625632186E-3</v>
      </c>
      <c r="AB14" s="100">
        <v>6.2221828136139738E-2</v>
      </c>
      <c r="AC14" s="100">
        <v>0.70710052640100007</v>
      </c>
      <c r="AD14" s="100">
        <v>0.1897816784678</v>
      </c>
      <c r="AE14" s="101"/>
      <c r="AF14" s="100">
        <v>185.942972630621</v>
      </c>
      <c r="AG14" s="100">
        <v>20418.137023200001</v>
      </c>
      <c r="AH14" s="100">
        <v>136114.84068674513</v>
      </c>
      <c r="AI14" s="100">
        <v>46012.059686983353</v>
      </c>
      <c r="AJ14" s="100">
        <v>19414.032287599999</v>
      </c>
      <c r="AK14" s="100" t="s">
        <v>444</v>
      </c>
      <c r="AL14" s="29" t="s">
        <v>49</v>
      </c>
    </row>
    <row r="15" spans="1:38" ht="26.25" customHeight="1" thickBot="1" x14ac:dyDescent="0.3">
      <c r="A15" s="40" t="s">
        <v>53</v>
      </c>
      <c r="B15" s="40" t="s">
        <v>54</v>
      </c>
      <c r="C15" s="41" t="s">
        <v>55</v>
      </c>
      <c r="D15" s="42"/>
      <c r="E15" s="100">
        <v>3.8368177699999997</v>
      </c>
      <c r="F15" s="100">
        <v>0.3917382164192858</v>
      </c>
      <c r="G15" s="100">
        <v>5.6118957009999999</v>
      </c>
      <c r="H15" s="100" t="s">
        <v>443</v>
      </c>
      <c r="I15" s="100">
        <v>1.496220319192536E-2</v>
      </c>
      <c r="J15" s="100">
        <v>1.4962303191925359E-2</v>
      </c>
      <c r="K15" s="100">
        <v>1.4962503191925361E-2</v>
      </c>
      <c r="L15" s="100">
        <v>2.0546582234347746E-3</v>
      </c>
      <c r="M15" s="100">
        <v>1.6669865019999999</v>
      </c>
      <c r="N15" s="100">
        <v>3.6571973763205E-2</v>
      </c>
      <c r="O15" s="100">
        <v>1.4546995716581999E-2</v>
      </c>
      <c r="P15" s="100">
        <v>1.7768955415090001E-3</v>
      </c>
      <c r="Q15" s="100">
        <v>7.0316534284590006E-3</v>
      </c>
      <c r="R15" s="100">
        <v>5.5981376047164001E-2</v>
      </c>
      <c r="S15" s="100">
        <v>4.5357066308833002E-2</v>
      </c>
      <c r="T15" s="100">
        <v>7.3552076077174997E-2</v>
      </c>
      <c r="U15" s="100">
        <v>8.5832836544269993E-3</v>
      </c>
      <c r="V15" s="100">
        <v>0.5209934535034999</v>
      </c>
      <c r="W15" s="100">
        <v>2.2164329999999999E-2</v>
      </c>
      <c r="X15" s="100" t="s">
        <v>443</v>
      </c>
      <c r="Y15" s="100" t="s">
        <v>443</v>
      </c>
      <c r="Z15" s="100" t="s">
        <v>443</v>
      </c>
      <c r="AA15" s="100" t="s">
        <v>443</v>
      </c>
      <c r="AB15" s="100" t="s">
        <v>443</v>
      </c>
      <c r="AC15" s="100" t="s">
        <v>444</v>
      </c>
      <c r="AD15" s="100" t="s">
        <v>444</v>
      </c>
      <c r="AE15" s="101"/>
      <c r="AF15" s="100">
        <v>46525.244347</v>
      </c>
      <c r="AG15" s="100">
        <v>0.12</v>
      </c>
      <c r="AH15" s="100">
        <v>42675.614208785002</v>
      </c>
      <c r="AI15" s="100" t="s">
        <v>444</v>
      </c>
      <c r="AJ15" s="100">
        <v>1987.66</v>
      </c>
      <c r="AK15" s="100" t="s">
        <v>444</v>
      </c>
      <c r="AL15" s="29" t="s">
        <v>49</v>
      </c>
    </row>
    <row r="16" spans="1:38" ht="26.25" customHeight="1" thickBot="1" x14ac:dyDescent="0.3">
      <c r="A16" s="40" t="s">
        <v>53</v>
      </c>
      <c r="B16" s="40" t="s">
        <v>56</v>
      </c>
      <c r="C16" s="41" t="s">
        <v>57</v>
      </c>
      <c r="D16" s="42"/>
      <c r="E16" s="100">
        <v>1.6067962</v>
      </c>
      <c r="F16" s="100" t="s">
        <v>445</v>
      </c>
      <c r="G16" s="100">
        <v>0.24710589999999999</v>
      </c>
      <c r="H16" s="100" t="s">
        <v>444</v>
      </c>
      <c r="I16" s="100" t="s">
        <v>445</v>
      </c>
      <c r="J16" s="100" t="s">
        <v>445</v>
      </c>
      <c r="K16" s="100" t="s">
        <v>445</v>
      </c>
      <c r="L16" s="100" t="s">
        <v>445</v>
      </c>
      <c r="M16" s="100">
        <v>0.23469200000000001</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3822.1840000000002</v>
      </c>
      <c r="AH16" s="100" t="s">
        <v>444</v>
      </c>
      <c r="AI16" s="100" t="s">
        <v>444</v>
      </c>
      <c r="AJ16" s="100" t="s">
        <v>444</v>
      </c>
      <c r="AK16" s="100" t="s">
        <v>444</v>
      </c>
      <c r="AL16" s="29" t="s">
        <v>49</v>
      </c>
    </row>
    <row r="17" spans="1:38" ht="26.25" customHeight="1" thickBot="1" x14ac:dyDescent="0.3">
      <c r="A17" s="40" t="s">
        <v>53</v>
      </c>
      <c r="B17" s="40" t="s">
        <v>58</v>
      </c>
      <c r="C17" s="41" t="s">
        <v>59</v>
      </c>
      <c r="D17" s="42"/>
      <c r="E17" s="100">
        <v>1.2976109617903291</v>
      </c>
      <c r="F17" s="100">
        <v>9.3739213881955621E-2</v>
      </c>
      <c r="G17" s="100">
        <v>9.0985695850589354E-2</v>
      </c>
      <c r="H17" s="100">
        <v>9.8885499999999994E-3</v>
      </c>
      <c r="I17" s="100">
        <v>3.4818723780236704E-2</v>
      </c>
      <c r="J17" s="100">
        <v>3.9000847223502194E-2</v>
      </c>
      <c r="K17" s="100">
        <v>4.2249363646461903E-2</v>
      </c>
      <c r="L17" s="100">
        <v>2.3856664766692031E-3</v>
      </c>
      <c r="M17" s="100">
        <v>4.3938567908639818</v>
      </c>
      <c r="N17" s="100">
        <v>0.148124332722226</v>
      </c>
      <c r="O17" s="100">
        <v>2.9024978451940003E-3</v>
      </c>
      <c r="P17" s="100">
        <v>5.7481736896300003E-3</v>
      </c>
      <c r="Q17" s="100">
        <v>2.5775461770389998E-2</v>
      </c>
      <c r="R17" s="100">
        <v>0.20504397640052502</v>
      </c>
      <c r="S17" s="100">
        <v>9.678841597329001E-3</v>
      </c>
      <c r="T17" s="100">
        <v>8.5622218638108011E-2</v>
      </c>
      <c r="U17" s="100">
        <v>2.229569859632E-3</v>
      </c>
      <c r="V17" s="100">
        <v>0.25897055318467005</v>
      </c>
      <c r="W17" s="100">
        <v>0.12963013500000001</v>
      </c>
      <c r="X17" s="100">
        <v>2.9225563000000003E-4</v>
      </c>
      <c r="Y17" s="100">
        <v>1.8557202400000001E-3</v>
      </c>
      <c r="Z17" s="100">
        <v>3.6006864E-4</v>
      </c>
      <c r="AA17" s="100">
        <v>3.8281824000000001E-4</v>
      </c>
      <c r="AB17" s="100">
        <v>2.8908627699999996E-3</v>
      </c>
      <c r="AC17" s="100" t="s">
        <v>444</v>
      </c>
      <c r="AD17" s="100" t="s">
        <v>444</v>
      </c>
      <c r="AE17" s="101"/>
      <c r="AF17" s="100">
        <v>202.81703925135614</v>
      </c>
      <c r="AG17" s="100">
        <v>170.42599999999999</v>
      </c>
      <c r="AH17" s="100">
        <v>21287.648668522401</v>
      </c>
      <c r="AI17" s="100" t="s">
        <v>444</v>
      </c>
      <c r="AJ17" s="100">
        <v>66.430000000000007</v>
      </c>
      <c r="AK17" s="100" t="s">
        <v>444</v>
      </c>
      <c r="AL17" s="29" t="s">
        <v>49</v>
      </c>
    </row>
    <row r="18" spans="1:38" ht="26.25" customHeight="1" thickBot="1" x14ac:dyDescent="0.3">
      <c r="A18" s="40" t="s">
        <v>53</v>
      </c>
      <c r="B18" s="40" t="s">
        <v>60</v>
      </c>
      <c r="C18" s="41" t="s">
        <v>61</v>
      </c>
      <c r="D18" s="42"/>
      <c r="E18" s="100">
        <v>0.28428644612071996</v>
      </c>
      <c r="F18" s="100">
        <v>1.4044281243404372E-2</v>
      </c>
      <c r="G18" s="100">
        <v>2.2587173277012502E-3</v>
      </c>
      <c r="H18" s="100">
        <v>5.4232999999999994E-4</v>
      </c>
      <c r="I18" s="100">
        <v>5.8300224302716898E-2</v>
      </c>
      <c r="J18" s="100">
        <v>6.4224515443979988E-2</v>
      </c>
      <c r="K18" s="100">
        <v>7.0752838158378295E-2</v>
      </c>
      <c r="L18" s="100">
        <v>6.2537500910236207E-3</v>
      </c>
      <c r="M18" s="100">
        <v>0.17704943100182002</v>
      </c>
      <c r="N18" s="100">
        <v>0.125418194448746</v>
      </c>
      <c r="O18" s="100">
        <v>2.2674969020649999E-3</v>
      </c>
      <c r="P18" s="100">
        <v>8.1851228350369992E-3</v>
      </c>
      <c r="Q18" s="100">
        <v>5.7028427212590001E-3</v>
      </c>
      <c r="R18" s="100">
        <v>1.3461306740703999E-2</v>
      </c>
      <c r="S18" s="100">
        <v>1.8091851396908998E-2</v>
      </c>
      <c r="T18" s="100">
        <v>7.8820133629607006E-2</v>
      </c>
      <c r="U18" s="100">
        <v>3.7878946523929998E-3</v>
      </c>
      <c r="V18" s="100">
        <v>0.20586008914096199</v>
      </c>
      <c r="W18" s="100">
        <v>3.1496516000000002E-2</v>
      </c>
      <c r="X18" s="100">
        <v>9.7675190000000002E-5</v>
      </c>
      <c r="Y18" s="100">
        <v>7.6940683999999994E-4</v>
      </c>
      <c r="Z18" s="100">
        <v>8.7555740000000009E-5</v>
      </c>
      <c r="AA18" s="100">
        <v>7.7302339999999996E-5</v>
      </c>
      <c r="AB18" s="100">
        <v>1.03194012E-3</v>
      </c>
      <c r="AC18" s="100" t="s">
        <v>443</v>
      </c>
      <c r="AD18" s="100">
        <v>0.114</v>
      </c>
      <c r="AE18" s="101"/>
      <c r="AF18" s="100">
        <v>470.62588934334519</v>
      </c>
      <c r="AG18" s="100">
        <v>920.51099999999906</v>
      </c>
      <c r="AH18" s="100">
        <v>5195.026390695999</v>
      </c>
      <c r="AI18" s="100" t="s">
        <v>444</v>
      </c>
      <c r="AJ18" s="100" t="s">
        <v>444</v>
      </c>
      <c r="AK18" s="100" t="s">
        <v>444</v>
      </c>
      <c r="AL18" s="29" t="s">
        <v>49</v>
      </c>
    </row>
    <row r="19" spans="1:38" ht="26.25" customHeight="1" thickBot="1" x14ac:dyDescent="0.3">
      <c r="A19" s="40" t="s">
        <v>53</v>
      </c>
      <c r="B19" s="40" t="s">
        <v>62</v>
      </c>
      <c r="C19" s="41" t="s">
        <v>63</v>
      </c>
      <c r="D19" s="42"/>
      <c r="E19" s="100">
        <v>2.5898219371301607</v>
      </c>
      <c r="F19" s="100">
        <v>0.36068699719999997</v>
      </c>
      <c r="G19" s="100">
        <v>0.42113530690311995</v>
      </c>
      <c r="H19" s="100">
        <v>1.3875330000000002E-2</v>
      </c>
      <c r="I19" s="100">
        <v>0.19456547784198699</v>
      </c>
      <c r="J19" s="100">
        <v>0.242474425941648</v>
      </c>
      <c r="K19" s="100">
        <v>0.310189546068453</v>
      </c>
      <c r="L19" s="100">
        <v>4.3437068840905702E-2</v>
      </c>
      <c r="M19" s="100">
        <v>2.0996801484516996</v>
      </c>
      <c r="N19" s="100">
        <v>0.14840876082062301</v>
      </c>
      <c r="O19" s="100">
        <v>4.8327690555653002E-2</v>
      </c>
      <c r="P19" s="100">
        <v>5.7683020974192999E-2</v>
      </c>
      <c r="Q19" s="100">
        <v>9.8675922344705E-2</v>
      </c>
      <c r="R19" s="100">
        <v>5.7583661079796004E-2</v>
      </c>
      <c r="S19" s="100">
        <v>0.12599964469515501</v>
      </c>
      <c r="T19" s="100">
        <v>0.34170124625423498</v>
      </c>
      <c r="U19" s="100">
        <v>0.22885333815209699</v>
      </c>
      <c r="V19" s="100">
        <v>0.28849921921914601</v>
      </c>
      <c r="W19" s="100">
        <v>9.2535764999999992E-2</v>
      </c>
      <c r="X19" s="100">
        <v>2.8570175000000001E-3</v>
      </c>
      <c r="Y19" s="100">
        <v>9.3514715799999995E-3</v>
      </c>
      <c r="Z19" s="100">
        <v>1.7946223500000002E-3</v>
      </c>
      <c r="AA19" s="100">
        <v>1.5914989599999999E-3</v>
      </c>
      <c r="AB19" s="100">
        <v>1.5594610159999999E-2</v>
      </c>
      <c r="AC19" s="100">
        <v>2.5000000000000001E-4</v>
      </c>
      <c r="AD19" s="100">
        <v>1.3390000000000001E-2</v>
      </c>
      <c r="AE19" s="101"/>
      <c r="AF19" s="100">
        <v>4296.2572438286825</v>
      </c>
      <c r="AG19" s="100">
        <v>33.121000000000002</v>
      </c>
      <c r="AH19" s="100">
        <v>62392.306654715627</v>
      </c>
      <c r="AI19" s="100">
        <v>2685.2280000000001</v>
      </c>
      <c r="AJ19" s="100">
        <v>230.04043999999999</v>
      </c>
      <c r="AK19" s="100" t="s">
        <v>444</v>
      </c>
      <c r="AL19" s="29" t="s">
        <v>49</v>
      </c>
    </row>
    <row r="20" spans="1:38" ht="26.25" customHeight="1" thickBot="1" x14ac:dyDescent="0.3">
      <c r="A20" s="40" t="s">
        <v>53</v>
      </c>
      <c r="B20" s="40" t="s">
        <v>64</v>
      </c>
      <c r="C20" s="41" t="s">
        <v>65</v>
      </c>
      <c r="D20" s="42"/>
      <c r="E20" s="100">
        <v>1.4393481786558859</v>
      </c>
      <c r="F20" s="100">
        <v>0.14302438593</v>
      </c>
      <c r="G20" s="100">
        <v>0.1225673201769294</v>
      </c>
      <c r="H20" s="100">
        <v>2.2399730000000003E-2</v>
      </c>
      <c r="I20" s="100">
        <v>0.10960380039062681</v>
      </c>
      <c r="J20" s="100">
        <v>0.13750357035138552</v>
      </c>
      <c r="K20" s="100">
        <v>0.15797442952819271</v>
      </c>
      <c r="L20" s="100">
        <v>2.573141780829518E-2</v>
      </c>
      <c r="M20" s="100">
        <v>1.6461015657640101</v>
      </c>
      <c r="N20" s="100">
        <v>0.33503909651357</v>
      </c>
      <c r="O20" s="100">
        <v>7.133672731931899E-2</v>
      </c>
      <c r="P20" s="100">
        <v>1.6170985331498001E-2</v>
      </c>
      <c r="Q20" s="100">
        <v>2.6296974188766999E-2</v>
      </c>
      <c r="R20" s="100">
        <v>0.14689442776388201</v>
      </c>
      <c r="S20" s="100">
        <v>9.1861576636949993E-2</v>
      </c>
      <c r="T20" s="100">
        <v>6.2091141861009995E-2</v>
      </c>
      <c r="U20" s="100">
        <v>1.5405819137286E-2</v>
      </c>
      <c r="V20" s="100">
        <v>3.4158281051841204</v>
      </c>
      <c r="W20" s="100">
        <v>0.31813485999999996</v>
      </c>
      <c r="X20" s="100">
        <v>4.4856874349999999E-2</v>
      </c>
      <c r="Y20" s="100">
        <v>7.8564106159999994E-2</v>
      </c>
      <c r="Z20" s="100">
        <v>1.9456629900000001E-2</v>
      </c>
      <c r="AA20" s="100">
        <v>1.9432307060000001E-2</v>
      </c>
      <c r="AB20" s="100">
        <v>0.16230991748000001</v>
      </c>
      <c r="AC20" s="100">
        <v>9.5399999999999999E-3</v>
      </c>
      <c r="AD20" s="100">
        <v>6.6800000000000002E-3</v>
      </c>
      <c r="AE20" s="101"/>
      <c r="AF20" s="100">
        <v>137.14131050625119</v>
      </c>
      <c r="AG20" s="100">
        <v>1055.9067723999999</v>
      </c>
      <c r="AH20" s="100">
        <v>5796.8940685879898</v>
      </c>
      <c r="AI20" s="100">
        <v>15150.85441919999</v>
      </c>
      <c r="AJ20" s="100">
        <v>1169.045121599999</v>
      </c>
      <c r="AK20" s="100" t="s">
        <v>444</v>
      </c>
      <c r="AL20" s="29" t="s">
        <v>49</v>
      </c>
    </row>
    <row r="21" spans="1:38" ht="26.25" customHeight="1" thickBot="1" x14ac:dyDescent="0.3">
      <c r="A21" s="40" t="s">
        <v>53</v>
      </c>
      <c r="B21" s="40" t="s">
        <v>66</v>
      </c>
      <c r="C21" s="41" t="s">
        <v>67</v>
      </c>
      <c r="D21" s="42"/>
      <c r="E21" s="100">
        <v>2.4776711850300002</v>
      </c>
      <c r="F21" s="100">
        <v>0.32551518361999998</v>
      </c>
      <c r="G21" s="100">
        <v>0.23160187799100002</v>
      </c>
      <c r="H21" s="100">
        <v>4.8873110000000004E-2</v>
      </c>
      <c r="I21" s="100">
        <v>0.16480792395335489</v>
      </c>
      <c r="J21" s="100">
        <v>0.16827213077280939</v>
      </c>
      <c r="K21" s="100">
        <v>0.17466070281947249</v>
      </c>
      <c r="L21" s="100">
        <v>3.2084054971142938E-2</v>
      </c>
      <c r="M21" s="100">
        <v>2.5056124616190001</v>
      </c>
      <c r="N21" s="100">
        <v>0.19822205249968999</v>
      </c>
      <c r="O21" s="100">
        <v>1.4156907871469001E-2</v>
      </c>
      <c r="P21" s="100">
        <v>1.5901696473477001E-2</v>
      </c>
      <c r="Q21" s="100">
        <v>1.1783011235397E-2</v>
      </c>
      <c r="R21" s="100">
        <v>3.5883853689967E-2</v>
      </c>
      <c r="S21" s="100">
        <v>3.0264957034859E-2</v>
      </c>
      <c r="T21" s="100">
        <v>2.6038787017676E-2</v>
      </c>
      <c r="U21" s="100">
        <v>8.0196350952660006E-3</v>
      </c>
      <c r="V21" s="100">
        <v>0.64765599559384002</v>
      </c>
      <c r="W21" s="100">
        <v>0.110210582</v>
      </c>
      <c r="X21" s="100">
        <v>6.9414892499999993E-3</v>
      </c>
      <c r="Y21" s="100">
        <v>1.649855775E-2</v>
      </c>
      <c r="Z21" s="100">
        <v>3.8170565000000003E-3</v>
      </c>
      <c r="AA21" s="100">
        <v>3.1192074299999997E-3</v>
      </c>
      <c r="AB21" s="100">
        <v>3.037631092E-2</v>
      </c>
      <c r="AC21" s="100">
        <v>3.0400000000000002E-3</v>
      </c>
      <c r="AD21" s="100">
        <v>1.8120000000000001E-2</v>
      </c>
      <c r="AE21" s="101"/>
      <c r="AF21" s="100">
        <v>722.76519015193867</v>
      </c>
      <c r="AG21" s="100">
        <v>1305.8625867999999</v>
      </c>
      <c r="AH21" s="100">
        <v>41130.608571610945</v>
      </c>
      <c r="AI21" s="100">
        <v>2304.7835094419988</v>
      </c>
      <c r="AJ21" s="100" t="s">
        <v>444</v>
      </c>
      <c r="AK21" s="100" t="s">
        <v>444</v>
      </c>
      <c r="AL21" s="29" t="s">
        <v>49</v>
      </c>
    </row>
    <row r="22" spans="1:38" ht="26.25" customHeight="1" thickBot="1" x14ac:dyDescent="0.3">
      <c r="A22" s="40" t="s">
        <v>53</v>
      </c>
      <c r="B22" s="44" t="s">
        <v>68</v>
      </c>
      <c r="C22" s="41" t="s">
        <v>69</v>
      </c>
      <c r="D22" s="42"/>
      <c r="E22" s="100">
        <v>1.0209081091304399</v>
      </c>
      <c r="F22" s="100">
        <v>5.0790324960000001E-2</v>
      </c>
      <c r="G22" s="100">
        <v>0.79974291890789007</v>
      </c>
      <c r="H22" s="100">
        <v>4.51323E-3</v>
      </c>
      <c r="I22" s="100">
        <v>0.11751178179887239</v>
      </c>
      <c r="J22" s="100">
        <v>0.1256336336468509</v>
      </c>
      <c r="K22" s="100">
        <v>0.13584447821387879</v>
      </c>
      <c r="L22" s="100">
        <v>1.317152311399304E-2</v>
      </c>
      <c r="M22" s="100">
        <v>2.82794858854967</v>
      </c>
      <c r="N22" s="100">
        <v>0.20814107786830499</v>
      </c>
      <c r="O22" s="100">
        <v>4.9514848549489995E-3</v>
      </c>
      <c r="P22" s="100">
        <v>1.4481827141948001E-2</v>
      </c>
      <c r="Q22" s="100">
        <v>1.1480629798107E-2</v>
      </c>
      <c r="R22" s="100">
        <v>2.3722821101666E-2</v>
      </c>
      <c r="S22" s="100">
        <v>3.1743547637922004E-2</v>
      </c>
      <c r="T22" s="100">
        <v>0.19239834262974601</v>
      </c>
      <c r="U22" s="100">
        <v>7.9476108673160011E-3</v>
      </c>
      <c r="V22" s="100">
        <v>0.35789077466812402</v>
      </c>
      <c r="W22" s="100">
        <v>5.1851795999999999E-2</v>
      </c>
      <c r="X22" s="100">
        <v>1.1731471770000002E-2</v>
      </c>
      <c r="Y22" s="100">
        <v>2.6656203949999999E-2</v>
      </c>
      <c r="Z22" s="100">
        <v>6.7616596499999997E-3</v>
      </c>
      <c r="AA22" s="100">
        <v>5.4367522499999994E-3</v>
      </c>
      <c r="AB22" s="100">
        <v>5.0586087619999998E-2</v>
      </c>
      <c r="AC22" s="100" t="s">
        <v>445</v>
      </c>
      <c r="AD22" s="100">
        <v>7.5300000000000002E-3</v>
      </c>
      <c r="AE22" s="101"/>
      <c r="AF22" s="100">
        <v>3619.8996155741247</v>
      </c>
      <c r="AG22" s="100">
        <v>14910.377500000001</v>
      </c>
      <c r="AH22" s="100">
        <v>21721.273420778802</v>
      </c>
      <c r="AI22" s="100">
        <v>5743.7988000000005</v>
      </c>
      <c r="AJ22" s="100">
        <v>5413.6527999999998</v>
      </c>
      <c r="AK22" s="100" t="s">
        <v>444</v>
      </c>
      <c r="AL22" s="29" t="s">
        <v>49</v>
      </c>
    </row>
    <row r="23" spans="1:38" ht="26.25" customHeight="1" thickBot="1" x14ac:dyDescent="0.3">
      <c r="A23" s="40" t="s">
        <v>70</v>
      </c>
      <c r="B23" s="44" t="s">
        <v>391</v>
      </c>
      <c r="C23" s="41" t="s">
        <v>387</v>
      </c>
      <c r="D23" s="83"/>
      <c r="E23" s="100">
        <v>1.6652074848377993</v>
      </c>
      <c r="F23" s="100">
        <v>0.80159346865194769</v>
      </c>
      <c r="G23" s="100">
        <v>3.5111191765858753E-3</v>
      </c>
      <c r="H23" s="100">
        <v>1.3256818649592251E-3</v>
      </c>
      <c r="I23" s="100">
        <v>0.13158206782233833</v>
      </c>
      <c r="J23" s="100">
        <v>0.24989092231211091</v>
      </c>
      <c r="K23" s="100">
        <v>1.2335359364627996</v>
      </c>
      <c r="L23" s="100">
        <v>8.3353525348908192E-2</v>
      </c>
      <c r="M23" s="100">
        <v>4.3152013404494767</v>
      </c>
      <c r="N23" s="100">
        <v>2.6994307309930791E-3</v>
      </c>
      <c r="O23" s="100">
        <v>3.4309160890919756E-3</v>
      </c>
      <c r="P23" s="100">
        <v>8.6874000000000001E-4</v>
      </c>
      <c r="Q23" s="100">
        <v>1.1561900000000001E-3</v>
      </c>
      <c r="R23" s="100">
        <v>9.0795685177431449E-3</v>
      </c>
      <c r="S23" s="100">
        <v>0.38542663177345982</v>
      </c>
      <c r="T23" s="100">
        <v>1.2408247828570211E-2</v>
      </c>
      <c r="U23" s="100">
        <v>1.6620580785823671E-3</v>
      </c>
      <c r="V23" s="100">
        <v>0.24653602613399647</v>
      </c>
      <c r="W23" s="100" t="s">
        <v>443</v>
      </c>
      <c r="X23" s="100">
        <v>5.4359524924235498E-3</v>
      </c>
      <c r="Y23" s="100">
        <v>8.1550297540830957E-3</v>
      </c>
      <c r="Z23" s="100" t="s">
        <v>443</v>
      </c>
      <c r="AA23" s="100" t="s">
        <v>443</v>
      </c>
      <c r="AB23" s="100">
        <v>1.3590982246506646E-2</v>
      </c>
      <c r="AC23" s="100" t="s">
        <v>444</v>
      </c>
      <c r="AD23" s="100" t="s">
        <v>444</v>
      </c>
      <c r="AE23" s="101"/>
      <c r="AF23" s="100">
        <v>7255.7283293704913</v>
      </c>
      <c r="AG23" s="100" t="s">
        <v>444</v>
      </c>
      <c r="AH23" s="100" t="s">
        <v>444</v>
      </c>
      <c r="AI23" s="100">
        <v>12.462722815235379</v>
      </c>
      <c r="AJ23" s="100" t="s">
        <v>444</v>
      </c>
      <c r="AK23" s="100" t="s">
        <v>444</v>
      </c>
      <c r="AL23" s="29" t="s">
        <v>49</v>
      </c>
    </row>
    <row r="24" spans="1:38" ht="26.25" customHeight="1" thickBot="1" x14ac:dyDescent="0.3">
      <c r="A24" s="45" t="s">
        <v>53</v>
      </c>
      <c r="B24" s="44" t="s">
        <v>71</v>
      </c>
      <c r="C24" s="41" t="s">
        <v>72</v>
      </c>
      <c r="D24" s="42"/>
      <c r="E24" s="100">
        <v>1.9763538163327721</v>
      </c>
      <c r="F24" s="100">
        <v>0.20587613359151299</v>
      </c>
      <c r="G24" s="100">
        <v>0.34729900619632259</v>
      </c>
      <c r="H24" s="100">
        <v>2.2173374421109164E-2</v>
      </c>
      <c r="I24" s="100">
        <v>0.26923850444694392</v>
      </c>
      <c r="J24" s="100">
        <v>0.27971445230806657</v>
      </c>
      <c r="K24" s="100">
        <v>0.2992857064051212</v>
      </c>
      <c r="L24" s="100">
        <v>4.1840433921977893E-2</v>
      </c>
      <c r="M24" s="100">
        <v>1.3162978183404481</v>
      </c>
      <c r="N24" s="100">
        <v>0.13180002630428697</v>
      </c>
      <c r="O24" s="100">
        <v>5.3554523258107875E-2</v>
      </c>
      <c r="P24" s="100">
        <v>9.0053148383255326E-3</v>
      </c>
      <c r="Q24" s="100">
        <v>8.8296402920285434E-3</v>
      </c>
      <c r="R24" s="100">
        <v>9.3588864417501819E-2</v>
      </c>
      <c r="S24" s="100">
        <v>3.3098952573596463E-2</v>
      </c>
      <c r="T24" s="100">
        <v>6.4339292767471384E-2</v>
      </c>
      <c r="U24" s="100">
        <v>1.9813157181528828E-2</v>
      </c>
      <c r="V24" s="100">
        <v>2.0061700704041443</v>
      </c>
      <c r="W24" s="100">
        <v>0.23978603540790994</v>
      </c>
      <c r="X24" s="100">
        <v>1.619811048613207E-2</v>
      </c>
      <c r="Y24" s="100">
        <v>3.6142947440695364E-2</v>
      </c>
      <c r="Z24" s="100">
        <v>8.7425449211693471E-3</v>
      </c>
      <c r="AA24" s="100">
        <v>7.1143953180092855E-3</v>
      </c>
      <c r="AB24" s="100">
        <v>6.8197998166006066E-2</v>
      </c>
      <c r="AC24" s="100">
        <v>6.9800000000000001E-3</v>
      </c>
      <c r="AD24" s="100">
        <v>9.0000000000000006E-5</v>
      </c>
      <c r="AE24" s="101"/>
      <c r="AF24" s="100">
        <v>2727.3144126664042</v>
      </c>
      <c r="AG24" s="100">
        <v>130.56699999999998</v>
      </c>
      <c r="AH24" s="100">
        <v>18726.623999286152</v>
      </c>
      <c r="AI24" s="100">
        <v>3865.0664190120001</v>
      </c>
      <c r="AJ24" s="100">
        <v>162.60706898935888</v>
      </c>
      <c r="AK24" s="100" t="s">
        <v>444</v>
      </c>
      <c r="AL24" s="29" t="s">
        <v>49</v>
      </c>
    </row>
    <row r="25" spans="1:38" ht="26.25" customHeight="1" thickBot="1" x14ac:dyDescent="0.3">
      <c r="A25" s="40" t="s">
        <v>73</v>
      </c>
      <c r="B25" s="44" t="s">
        <v>74</v>
      </c>
      <c r="C25" s="46" t="s">
        <v>75</v>
      </c>
      <c r="D25" s="42"/>
      <c r="E25" s="100">
        <v>2.0322967178474549</v>
      </c>
      <c r="F25" s="100">
        <v>0.13591995192581433</v>
      </c>
      <c r="G25" s="100">
        <v>0.1133330511417974</v>
      </c>
      <c r="H25" s="100" t="s">
        <v>443</v>
      </c>
      <c r="I25" s="100">
        <v>1.339350645117551E-2</v>
      </c>
      <c r="J25" s="100">
        <v>1.730178175003242E-2</v>
      </c>
      <c r="K25" s="100">
        <v>2.6421090780698542E-2</v>
      </c>
      <c r="L25" s="100">
        <v>9.0192098383816317E-3</v>
      </c>
      <c r="M25" s="100">
        <v>1.2295758349470138</v>
      </c>
      <c r="N25" s="100">
        <v>2.2220000000000001E-5</v>
      </c>
      <c r="O25" s="100">
        <v>1.8500000000000001E-6</v>
      </c>
      <c r="P25" s="100">
        <v>2.2217999999999999E-4</v>
      </c>
      <c r="Q25" s="100">
        <v>3.7000000000000002E-6</v>
      </c>
      <c r="R25" s="100">
        <v>3.703E-4</v>
      </c>
      <c r="S25" s="100">
        <v>2.4068999999999997E-4</v>
      </c>
      <c r="T25" s="100">
        <v>9.2599999999999994E-6</v>
      </c>
      <c r="U25" s="100">
        <v>3.7000000000000002E-6</v>
      </c>
      <c r="V25" s="100">
        <v>7.7762000000000003E-4</v>
      </c>
      <c r="W25" s="100" t="s">
        <v>443</v>
      </c>
      <c r="X25" s="100">
        <v>7.8673080000000003E-5</v>
      </c>
      <c r="Y25" s="100">
        <v>7.8673080000000003E-5</v>
      </c>
      <c r="Z25" s="100">
        <v>7.8673080000000003E-5</v>
      </c>
      <c r="AA25" s="100">
        <v>7.8673080000000003E-5</v>
      </c>
      <c r="AB25" s="100">
        <v>3.1469233000000002E-4</v>
      </c>
      <c r="AC25" s="100" t="s">
        <v>444</v>
      </c>
      <c r="AD25" s="100" t="s">
        <v>444</v>
      </c>
      <c r="AE25" s="101"/>
      <c r="AF25" s="100">
        <v>51206.343906315778</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1.6232739690633064E-2</v>
      </c>
      <c r="F26" s="100">
        <v>1.109187065918402E-2</v>
      </c>
      <c r="G26" s="100">
        <v>1.3104605485678032E-3</v>
      </c>
      <c r="H26" s="100" t="s">
        <v>443</v>
      </c>
      <c r="I26" s="100">
        <v>2.0443792091268261E-4</v>
      </c>
      <c r="J26" s="100">
        <v>2.0443792091268261E-4</v>
      </c>
      <c r="K26" s="100">
        <v>2.0443792091268261E-4</v>
      </c>
      <c r="L26" s="100">
        <v>1.4346844068451197E-4</v>
      </c>
      <c r="M26" s="100">
        <v>0.3526904690543945</v>
      </c>
      <c r="N26" s="100">
        <v>6.6043840000000006E-2</v>
      </c>
      <c r="O26" s="100">
        <v>9.6000000000000013E-7</v>
      </c>
      <c r="P26" s="100">
        <v>2.0899999999999999E-6</v>
      </c>
      <c r="Q26" s="100">
        <v>5.0000000000000004E-8</v>
      </c>
      <c r="R26" s="100">
        <v>3.6099999999999997E-6</v>
      </c>
      <c r="S26" s="100">
        <v>5.13E-6</v>
      </c>
      <c r="T26" s="100">
        <v>1.1999999999999999E-6</v>
      </c>
      <c r="U26" s="100">
        <v>4.0000000000000001E-8</v>
      </c>
      <c r="V26" s="100">
        <v>1.9509E-4</v>
      </c>
      <c r="W26" s="100" t="s">
        <v>443</v>
      </c>
      <c r="X26" s="100">
        <v>1.1745900000000001E-6</v>
      </c>
      <c r="Y26" s="100">
        <v>1.1745900000000001E-6</v>
      </c>
      <c r="Z26" s="100">
        <v>1.1745900000000001E-6</v>
      </c>
      <c r="AA26" s="100">
        <v>1.1745900000000001E-6</v>
      </c>
      <c r="AB26" s="100">
        <v>4.6983600000000004E-6</v>
      </c>
      <c r="AC26" s="100" t="s">
        <v>444</v>
      </c>
      <c r="AD26" s="100" t="s">
        <v>444</v>
      </c>
      <c r="AE26" s="101"/>
      <c r="AF26" s="100">
        <v>117.79793342634871</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31.813746645472591</v>
      </c>
      <c r="F27" s="100">
        <v>7.0859238228337178</v>
      </c>
      <c r="G27" s="100">
        <v>5.4958326614409206E-2</v>
      </c>
      <c r="H27" s="100">
        <v>0.87661033438803737</v>
      </c>
      <c r="I27" s="100">
        <v>0.50284303166162636</v>
      </c>
      <c r="J27" s="100">
        <v>0.50284303166162636</v>
      </c>
      <c r="K27" s="100">
        <v>0.50284303166162636</v>
      </c>
      <c r="L27" s="100">
        <v>0.41048722253172337</v>
      </c>
      <c r="M27" s="100">
        <v>40.199813605963442</v>
      </c>
      <c r="N27" s="100">
        <v>4.2947684783771947E-3</v>
      </c>
      <c r="O27" s="100">
        <v>5.0184611948344247E-4</v>
      </c>
      <c r="P27" s="100">
        <v>3.0580291275956427E-2</v>
      </c>
      <c r="Q27" s="100">
        <v>8.2276905985257764E-4</v>
      </c>
      <c r="R27" s="100">
        <v>3.5198119697521957E-2</v>
      </c>
      <c r="S27" s="100">
        <v>2.4101515843194123E-2</v>
      </c>
      <c r="T27" s="100">
        <v>4.7212321646483866E-3</v>
      </c>
      <c r="U27" s="100">
        <v>6.4184588073826947E-4</v>
      </c>
      <c r="V27" s="100">
        <v>0.11010456315945927</v>
      </c>
      <c r="W27" s="100">
        <v>1.0069610999999998</v>
      </c>
      <c r="X27" s="100">
        <v>9.4193195229599999E-2</v>
      </c>
      <c r="Y27" s="100">
        <v>0.10655929892469999</v>
      </c>
      <c r="Z27" s="100">
        <v>8.1849298277899996E-2</v>
      </c>
      <c r="AA27" s="100">
        <v>9.2066436384600006E-2</v>
      </c>
      <c r="AB27" s="100">
        <v>0.37466822881680001</v>
      </c>
      <c r="AC27" s="100">
        <v>1.0069638999999999E-3</v>
      </c>
      <c r="AD27" s="100">
        <v>2.015311E-4</v>
      </c>
      <c r="AE27" s="101"/>
      <c r="AF27" s="100">
        <v>186247.1592834098</v>
      </c>
      <c r="AG27" s="100" t="s">
        <v>444</v>
      </c>
      <c r="AH27" s="100">
        <v>856.97192648830003</v>
      </c>
      <c r="AI27" s="100">
        <v>11494.250545614999</v>
      </c>
      <c r="AJ27" s="100">
        <v>501.19426662270001</v>
      </c>
      <c r="AK27" s="100" t="s">
        <v>444</v>
      </c>
      <c r="AL27" s="29" t="s">
        <v>49</v>
      </c>
    </row>
    <row r="28" spans="1:38" ht="26.25" customHeight="1" thickBot="1" x14ac:dyDescent="0.3">
      <c r="A28" s="40" t="s">
        <v>78</v>
      </c>
      <c r="B28" s="40" t="s">
        <v>81</v>
      </c>
      <c r="C28" s="41" t="s">
        <v>82</v>
      </c>
      <c r="D28" s="42"/>
      <c r="E28" s="100">
        <v>15.934541158347244</v>
      </c>
      <c r="F28" s="100">
        <v>0.46595096323661056</v>
      </c>
      <c r="G28" s="100">
        <v>1.4107317411374127E-2</v>
      </c>
      <c r="H28" s="100">
        <v>5.5422518881096297E-2</v>
      </c>
      <c r="I28" s="100">
        <v>0.21772216639331138</v>
      </c>
      <c r="J28" s="100">
        <v>0.21772216639331138</v>
      </c>
      <c r="K28" s="100">
        <v>0.21772216639331138</v>
      </c>
      <c r="L28" s="100">
        <v>0.18013103593882368</v>
      </c>
      <c r="M28" s="100">
        <v>3.2798776772235314</v>
      </c>
      <c r="N28" s="100">
        <v>5.3941891523290818E-4</v>
      </c>
      <c r="O28" s="100">
        <v>5.5342097200273763E-5</v>
      </c>
      <c r="P28" s="100">
        <v>5.4286980291718429E-3</v>
      </c>
      <c r="Q28" s="100">
        <v>1.071836802080901E-4</v>
      </c>
      <c r="R28" s="100">
        <v>8.4385140927358392E-3</v>
      </c>
      <c r="S28" s="100">
        <v>5.6684049836115049E-3</v>
      </c>
      <c r="T28" s="100">
        <v>2.7387610168795601E-4</v>
      </c>
      <c r="U28" s="100">
        <v>1.0368316601563272E-4</v>
      </c>
      <c r="V28" s="100">
        <v>1.8557954457040161E-2</v>
      </c>
      <c r="W28" s="100">
        <v>0.21173049999999999</v>
      </c>
      <c r="X28" s="100">
        <v>2.1545796966400001E-2</v>
      </c>
      <c r="Y28" s="100">
        <v>2.41575193474E-2</v>
      </c>
      <c r="Z28" s="100">
        <v>1.89321357758E-2</v>
      </c>
      <c r="AA28" s="100">
        <v>2.0118988851700003E-2</v>
      </c>
      <c r="AB28" s="100">
        <v>8.4754440941299997E-2</v>
      </c>
      <c r="AC28" s="100">
        <v>2.1172929999999999E-4</v>
      </c>
      <c r="AD28" s="100">
        <v>4.2565999999999999E-5</v>
      </c>
      <c r="AE28" s="101"/>
      <c r="AF28" s="100">
        <v>40119.144978189695</v>
      </c>
      <c r="AG28" s="100" t="s">
        <v>444</v>
      </c>
      <c r="AH28" s="100" t="s">
        <v>445</v>
      </c>
      <c r="AI28" s="100">
        <v>2323.6264331108996</v>
      </c>
      <c r="AJ28" s="100" t="s">
        <v>444</v>
      </c>
      <c r="AK28" s="100" t="s">
        <v>444</v>
      </c>
      <c r="AL28" s="29" t="s">
        <v>49</v>
      </c>
    </row>
    <row r="29" spans="1:38" ht="26.25" customHeight="1" thickBot="1" x14ac:dyDescent="0.3">
      <c r="A29" s="40" t="s">
        <v>78</v>
      </c>
      <c r="B29" s="40" t="s">
        <v>83</v>
      </c>
      <c r="C29" s="41" t="s">
        <v>84</v>
      </c>
      <c r="D29" s="42"/>
      <c r="E29" s="100">
        <v>17.263820209598713</v>
      </c>
      <c r="F29" s="100">
        <v>0.51464571380408697</v>
      </c>
      <c r="G29" s="100">
        <v>3.7659073395589875E-2</v>
      </c>
      <c r="H29" s="100">
        <v>9.1679103507195658E-2</v>
      </c>
      <c r="I29" s="100">
        <v>0.23622705947843914</v>
      </c>
      <c r="J29" s="100">
        <v>0.23622705947843914</v>
      </c>
      <c r="K29" s="100">
        <v>0.23622705947843914</v>
      </c>
      <c r="L29" s="100">
        <v>0.15331547903740772</v>
      </c>
      <c r="M29" s="100">
        <v>6.0206335761346184</v>
      </c>
      <c r="N29" s="100">
        <v>1.3173805988197758E-3</v>
      </c>
      <c r="O29" s="100">
        <v>1.3173880007132089E-4</v>
      </c>
      <c r="P29" s="100">
        <v>1.3964081498390245E-2</v>
      </c>
      <c r="Q29" s="100">
        <v>2.6347574966928357E-4</v>
      </c>
      <c r="R29" s="100">
        <v>2.2395083431004353E-2</v>
      </c>
      <c r="S29" s="100">
        <v>1.5017884571506046E-2</v>
      </c>
      <c r="T29" s="100">
        <v>5.269829573856554E-4</v>
      </c>
      <c r="U29" s="100">
        <v>2.6347389919592547E-4</v>
      </c>
      <c r="V29" s="100">
        <v>4.7425246341065853E-2</v>
      </c>
      <c r="W29" s="100">
        <v>0.15513090000000002</v>
      </c>
      <c r="X29" s="100">
        <v>9.5109539625999988E-3</v>
      </c>
      <c r="Y29" s="100">
        <v>5.7594110105399998E-2</v>
      </c>
      <c r="Z29" s="100">
        <v>6.4357455145999998E-2</v>
      </c>
      <c r="AA29" s="100">
        <v>1.4794817274600001E-2</v>
      </c>
      <c r="AB29" s="100">
        <v>0.14625733648860001</v>
      </c>
      <c r="AC29" s="100">
        <v>8.6437699999999994E-5</v>
      </c>
      <c r="AD29" s="100">
        <v>1.7480300000000003E-5</v>
      </c>
      <c r="AE29" s="101"/>
      <c r="AF29" s="100">
        <v>105545.42367891921</v>
      </c>
      <c r="AG29" s="100" t="s">
        <v>444</v>
      </c>
      <c r="AH29" s="100">
        <v>7.1515350410999998</v>
      </c>
      <c r="AI29" s="100">
        <v>6066.9826755754002</v>
      </c>
      <c r="AJ29" s="100">
        <v>57.094378829299998</v>
      </c>
      <c r="AK29" s="100" t="s">
        <v>444</v>
      </c>
      <c r="AL29" s="29" t="s">
        <v>49</v>
      </c>
    </row>
    <row r="30" spans="1:38" ht="26.25" customHeight="1" thickBot="1" x14ac:dyDescent="0.3">
      <c r="A30" s="40" t="s">
        <v>78</v>
      </c>
      <c r="B30" s="40" t="s">
        <v>85</v>
      </c>
      <c r="C30" s="41" t="s">
        <v>86</v>
      </c>
      <c r="D30" s="42"/>
      <c r="E30" s="100">
        <v>0.28283656207517965</v>
      </c>
      <c r="F30" s="100">
        <v>1.1868997662338174</v>
      </c>
      <c r="G30" s="100">
        <v>4.4326155906521147E-4</v>
      </c>
      <c r="H30" s="100">
        <v>2.8811237870308669E-3</v>
      </c>
      <c r="I30" s="100">
        <v>1.9542226000624878E-2</v>
      </c>
      <c r="J30" s="100">
        <v>1.9542226000624878E-2</v>
      </c>
      <c r="K30" s="100">
        <v>1.9542226000624878E-2</v>
      </c>
      <c r="L30" s="100">
        <v>4.1646877685669196E-3</v>
      </c>
      <c r="M30" s="100">
        <v>6.6259118815821729</v>
      </c>
      <c r="N30" s="100">
        <v>9.2328494280020045E-5</v>
      </c>
      <c r="O30" s="100">
        <v>1.0614462063898468E-3</v>
      </c>
      <c r="P30" s="100">
        <v>4.6207849029058904E-4</v>
      </c>
      <c r="Q30" s="100">
        <v>1.5881000551799586E-5</v>
      </c>
      <c r="R30" s="100">
        <v>4.7622932687970253E-3</v>
      </c>
      <c r="S30" s="100">
        <v>0.17953397631667306</v>
      </c>
      <c r="T30" s="100">
        <v>7.4705660548628986E-3</v>
      </c>
      <c r="U30" s="100">
        <v>1.0568689937092857E-3</v>
      </c>
      <c r="V30" s="100">
        <v>0.10550168817997119</v>
      </c>
      <c r="W30" s="100">
        <v>1.8844400000000001E-2</v>
      </c>
      <c r="X30" s="100">
        <v>4.6981239109999994E-4</v>
      </c>
      <c r="Y30" s="100">
        <v>5.6299283090000007E-4</v>
      </c>
      <c r="Z30" s="100">
        <v>3.748606786E-4</v>
      </c>
      <c r="AA30" s="100">
        <v>6.0797787049999999E-4</v>
      </c>
      <c r="AB30" s="100">
        <v>2.0156437710999999E-3</v>
      </c>
      <c r="AC30" s="100">
        <v>1.8844699999999999E-5</v>
      </c>
      <c r="AD30" s="100">
        <v>6.3333000000000008E-6</v>
      </c>
      <c r="AE30" s="101"/>
      <c r="AF30" s="100">
        <v>2116.7699597499</v>
      </c>
      <c r="AG30" s="100" t="s">
        <v>444</v>
      </c>
      <c r="AH30" s="100" t="s">
        <v>444</v>
      </c>
      <c r="AI30" s="100">
        <v>148.56578325500001</v>
      </c>
      <c r="AJ30" s="100" t="s">
        <v>444</v>
      </c>
      <c r="AK30" s="100" t="s">
        <v>444</v>
      </c>
      <c r="AL30" s="29" t="s">
        <v>49</v>
      </c>
    </row>
    <row r="31" spans="1:38" ht="26.25" customHeight="1" thickBot="1" x14ac:dyDescent="0.3">
      <c r="A31" s="40" t="s">
        <v>78</v>
      </c>
      <c r="B31" s="40" t="s">
        <v>87</v>
      </c>
      <c r="C31" s="41" t="s">
        <v>88</v>
      </c>
      <c r="D31" s="42"/>
      <c r="E31" s="100" t="s">
        <v>444</v>
      </c>
      <c r="F31" s="100">
        <v>3.3846706433160598</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145.94947205009998</v>
      </c>
      <c r="AG31" s="100" t="s">
        <v>444</v>
      </c>
      <c r="AH31" s="100" t="s">
        <v>444</v>
      </c>
      <c r="AI31" s="100">
        <v>9.0817846413999987</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1.3313618570414774</v>
      </c>
      <c r="J32" s="100">
        <v>2.5104070809117824</v>
      </c>
      <c r="K32" s="100">
        <v>3.272689854184204</v>
      </c>
      <c r="L32" s="100">
        <v>0.31812140803197353</v>
      </c>
      <c r="M32" s="100" t="s">
        <v>444</v>
      </c>
      <c r="N32" s="100">
        <v>9.0599211008991034</v>
      </c>
      <c r="O32" s="100">
        <v>4.0850692527040169E-2</v>
      </c>
      <c r="P32" s="100" t="s">
        <v>443</v>
      </c>
      <c r="Q32" s="100">
        <v>0.10409602362263723</v>
      </c>
      <c r="R32" s="100">
        <v>3.3690093205489493</v>
      </c>
      <c r="S32" s="100">
        <v>73.865633329426274</v>
      </c>
      <c r="T32" s="100">
        <v>0.52535934856646005</v>
      </c>
      <c r="U32" s="100">
        <v>6.5453797083684123E-2</v>
      </c>
      <c r="V32" s="100">
        <v>26.116326679043162</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106757.13169710379</v>
      </c>
      <c r="AL32" s="29" t="s">
        <v>411</v>
      </c>
    </row>
    <row r="33" spans="1:38" ht="26.25" customHeight="1" thickBot="1" x14ac:dyDescent="0.3">
      <c r="A33" s="40" t="s">
        <v>78</v>
      </c>
      <c r="B33" s="40" t="s">
        <v>91</v>
      </c>
      <c r="C33" s="41" t="s">
        <v>92</v>
      </c>
      <c r="D33" s="42"/>
      <c r="E33" s="100" t="s">
        <v>444</v>
      </c>
      <c r="F33" s="100" t="s">
        <v>444</v>
      </c>
      <c r="G33" s="100" t="s">
        <v>444</v>
      </c>
      <c r="H33" s="100" t="s">
        <v>444</v>
      </c>
      <c r="I33" s="100">
        <v>0.6034124218731084</v>
      </c>
      <c r="J33" s="100">
        <v>1.1174304108761257</v>
      </c>
      <c r="K33" s="100">
        <v>2.2348608217522514</v>
      </c>
      <c r="L33" s="100">
        <v>2.3689524710573857E-2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106757.13169710379</v>
      </c>
      <c r="AL33" s="29" t="s">
        <v>411</v>
      </c>
    </row>
    <row r="34" spans="1:38" ht="26.25" customHeight="1" thickBot="1" x14ac:dyDescent="0.3">
      <c r="A34" s="40" t="s">
        <v>70</v>
      </c>
      <c r="B34" s="40" t="s">
        <v>93</v>
      </c>
      <c r="C34" s="41" t="s">
        <v>94</v>
      </c>
      <c r="D34" s="42"/>
      <c r="E34" s="100">
        <v>1.0539985197771193</v>
      </c>
      <c r="F34" s="100">
        <v>6.1745078176565472E-2</v>
      </c>
      <c r="G34" s="100">
        <v>1.0068871153249273E-3</v>
      </c>
      <c r="H34" s="100">
        <v>2.3562691580415133E-4</v>
      </c>
      <c r="I34" s="100">
        <v>0.2231199976257193</v>
      </c>
      <c r="J34" s="100">
        <v>0.34392958932871465</v>
      </c>
      <c r="K34" s="100">
        <v>0.79787287297029186</v>
      </c>
      <c r="L34" s="100">
        <v>1.4202806544278138E-2</v>
      </c>
      <c r="M34" s="100">
        <v>0.32456590924898931</v>
      </c>
      <c r="N34" s="100">
        <v>0.13757508666666698</v>
      </c>
      <c r="O34" s="100">
        <v>2.5377513428446167E-4</v>
      </c>
      <c r="P34" s="100">
        <v>3.0354999999999998E-4</v>
      </c>
      <c r="Q34" s="100">
        <v>4.0399000000000001E-4</v>
      </c>
      <c r="R34" s="100">
        <v>1.268815647522871E-3</v>
      </c>
      <c r="S34" s="100">
        <v>3.2945114001585489</v>
      </c>
      <c r="T34" s="100">
        <v>1.7763324541420755E-3</v>
      </c>
      <c r="U34" s="100">
        <v>2.5377513428446167E-4</v>
      </c>
      <c r="V34" s="100">
        <v>2.5376283950457417E-2</v>
      </c>
      <c r="W34" s="100">
        <v>0.32204570999999999</v>
      </c>
      <c r="X34" s="100">
        <v>8.1956853090366642E-4</v>
      </c>
      <c r="Y34" s="100">
        <v>9.4050865752287106E-4</v>
      </c>
      <c r="Z34" s="100">
        <v>4.0379222000000003E-4</v>
      </c>
      <c r="AA34" s="100">
        <v>4.1294609999999997E-5</v>
      </c>
      <c r="AB34" s="100">
        <v>2.2051646284265373E-3</v>
      </c>
      <c r="AC34" s="100" t="s">
        <v>444</v>
      </c>
      <c r="AD34" s="100" t="s">
        <v>444</v>
      </c>
      <c r="AE34" s="101"/>
      <c r="AF34" s="100">
        <v>1058.6793114600018</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1.8094735404029119</v>
      </c>
      <c r="F35" s="100">
        <v>7.2920096879068488E-2</v>
      </c>
      <c r="G35" s="100">
        <v>7.9774965721100863E-2</v>
      </c>
      <c r="H35" s="100">
        <v>3.9229108336738907E-4</v>
      </c>
      <c r="I35" s="100">
        <v>5.1851652846353895E-2</v>
      </c>
      <c r="J35" s="100">
        <v>5.4732300203739752E-2</v>
      </c>
      <c r="K35" s="100">
        <v>5.7612947608428354E-2</v>
      </c>
      <c r="L35" s="100">
        <v>1.901775477097787E-2</v>
      </c>
      <c r="M35" s="100">
        <v>0.46647497343062638</v>
      </c>
      <c r="N35" s="100">
        <v>4.1279444292296706E-3</v>
      </c>
      <c r="O35" s="100">
        <v>4.2671400741523994E-4</v>
      </c>
      <c r="P35" s="100">
        <v>1.9526153724291999E-3</v>
      </c>
      <c r="Q35" s="100">
        <v>2.6207545795767302E-3</v>
      </c>
      <c r="R35" s="100" t="s">
        <v>443</v>
      </c>
      <c r="S35" s="100">
        <v>2.6207545795767298E-3</v>
      </c>
      <c r="T35" s="100">
        <v>4.44533816529568E-2</v>
      </c>
      <c r="U35" s="100">
        <v>8.2558879935776125E-3</v>
      </c>
      <c r="V35" s="100">
        <v>2.0500522010011259E-2</v>
      </c>
      <c r="W35" s="100" t="s">
        <v>443</v>
      </c>
      <c r="X35" s="100">
        <v>1.23825844688792E-3</v>
      </c>
      <c r="Y35" s="100">
        <v>1.23467116276037E-3</v>
      </c>
      <c r="Z35" s="100">
        <v>4.7195132462027995E-4</v>
      </c>
      <c r="AA35" s="100" t="s">
        <v>443</v>
      </c>
      <c r="AB35" s="100">
        <v>2.9448809006681399E-3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3.6632307021159978</v>
      </c>
      <c r="F36" s="100">
        <v>0.1172416510314217</v>
      </c>
      <c r="G36" s="100">
        <v>3.7647738762332638E-3</v>
      </c>
      <c r="H36" s="100">
        <v>7.3657780683568028E-4</v>
      </c>
      <c r="I36" s="100">
        <v>8.9279335669993451E-2</v>
      </c>
      <c r="J36" s="100">
        <v>9.5350985839343663E-2</v>
      </c>
      <c r="K36" s="100">
        <v>9.9322626722753216E-2</v>
      </c>
      <c r="L36" s="100">
        <v>3.1168001845155686E-2</v>
      </c>
      <c r="M36" s="100">
        <v>0.57475132018566344</v>
      </c>
      <c r="N36" s="100">
        <v>1.0548714430052387E-2</v>
      </c>
      <c r="O36" s="100">
        <v>8.1146448184792703E-4</v>
      </c>
      <c r="P36" s="100">
        <v>2.7964977537970367E-3</v>
      </c>
      <c r="Q36" s="100">
        <v>3.7268166705017392E-3</v>
      </c>
      <c r="R36" s="100">
        <v>4.0573009479310269E-3</v>
      </c>
      <c r="S36" s="100">
        <v>6.1555398895898873E-2</v>
      </c>
      <c r="T36" s="100">
        <v>8.1146124111134144E-2</v>
      </c>
      <c r="U36" s="100">
        <v>8.1146121780968136E-3</v>
      </c>
      <c r="V36" s="100">
        <v>9.7375321906138609E-2</v>
      </c>
      <c r="W36" s="100">
        <v>4.686374674638577E-2</v>
      </c>
      <c r="X36" s="100">
        <v>5.8787368035141002E-4</v>
      </c>
      <c r="Y36" s="100">
        <v>5.1276665988980003E-4</v>
      </c>
      <c r="Z36" s="100">
        <v>2.1771714026178E-4</v>
      </c>
      <c r="AA36" s="100">
        <v>1.2972172083869998E-5</v>
      </c>
      <c r="AB36" s="100">
        <v>1.3324445865764546E-3</v>
      </c>
      <c r="AC36" s="100">
        <v>1.0588334251234793E-3</v>
      </c>
      <c r="AD36" s="100">
        <v>5.0370362785438468E-4</v>
      </c>
      <c r="AE36" s="101"/>
      <c r="AF36" s="100">
        <v>5180.5178748871804</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0.13528559000000001</v>
      </c>
      <c r="F37" s="100">
        <v>6.1586858840000001E-2</v>
      </c>
      <c r="G37" s="100">
        <v>6.8070000000000004E-5</v>
      </c>
      <c r="H37" s="100" t="s">
        <v>443</v>
      </c>
      <c r="I37" s="100">
        <v>1.2974675210000001E-4</v>
      </c>
      <c r="J37" s="100">
        <v>1.327967521E-4</v>
      </c>
      <c r="K37" s="100">
        <v>1.327967521E-4</v>
      </c>
      <c r="L37" s="100">
        <v>6.7982726470000002E-6</v>
      </c>
      <c r="M37" s="100">
        <v>3.7591532999999996E-2</v>
      </c>
      <c r="N37" s="100">
        <v>1.2102473349999999E-6</v>
      </c>
      <c r="O37" s="100">
        <v>1.0504122300000001E-7</v>
      </c>
      <c r="P37" s="100">
        <v>6.0886489000000004E-5</v>
      </c>
      <c r="Q37" s="100">
        <v>1.73797868E-5</v>
      </c>
      <c r="R37" s="100">
        <v>1.365725316E-6</v>
      </c>
      <c r="S37" s="100">
        <v>2.6457253200000002E-7</v>
      </c>
      <c r="T37" s="100">
        <v>1.3506840940000002E-6</v>
      </c>
      <c r="U37" s="100">
        <v>6.563846768E-6</v>
      </c>
      <c r="V37" s="100">
        <v>7.4260247334999999E-5</v>
      </c>
      <c r="W37" s="100">
        <v>5.2830000000000001E-5</v>
      </c>
      <c r="X37" s="100">
        <v>7.3150000000000003E-8</v>
      </c>
      <c r="Y37" s="100">
        <v>2.9465000000000001E-7</v>
      </c>
      <c r="Z37" s="100">
        <v>1.1176E-7</v>
      </c>
      <c r="AA37" s="100">
        <v>1.0972999999999999E-7</v>
      </c>
      <c r="AB37" s="100">
        <v>5.8930000000000002E-7</v>
      </c>
      <c r="AC37" s="100" t="s">
        <v>444</v>
      </c>
      <c r="AD37" s="100" t="s">
        <v>444</v>
      </c>
      <c r="AE37" s="101"/>
      <c r="AF37" s="100" t="s">
        <v>444</v>
      </c>
      <c r="AG37" s="100" t="s">
        <v>444</v>
      </c>
      <c r="AH37" s="100">
        <v>3064.4670997140256</v>
      </c>
      <c r="AI37" s="100" t="s">
        <v>444</v>
      </c>
      <c r="AJ37" s="100" t="s">
        <v>444</v>
      </c>
      <c r="AK37" s="100" t="s">
        <v>444</v>
      </c>
      <c r="AL37" s="29" t="s">
        <v>49</v>
      </c>
    </row>
    <row r="38" spans="1:38" ht="26.25" customHeight="1" thickBot="1" x14ac:dyDescent="0.3">
      <c r="A38" s="40" t="s">
        <v>70</v>
      </c>
      <c r="B38" s="40" t="s">
        <v>101</v>
      </c>
      <c r="C38" s="41" t="s">
        <v>102</v>
      </c>
      <c r="D38" s="47"/>
      <c r="E38" s="100">
        <v>0.86162840298349064</v>
      </c>
      <c r="F38" s="100">
        <v>8.7760769991482246E-2</v>
      </c>
      <c r="G38" s="100">
        <v>1.0362052662404536E-3</v>
      </c>
      <c r="H38" s="100">
        <v>8.0666470884228978E-4</v>
      </c>
      <c r="I38" s="100">
        <v>3.4630741480558482E-2</v>
      </c>
      <c r="J38" s="100">
        <v>4.5451150267120981E-2</v>
      </c>
      <c r="K38" s="100">
        <v>9.1909868736069433E-2</v>
      </c>
      <c r="L38" s="100">
        <v>2.2450384914137256E-2</v>
      </c>
      <c r="M38" s="100">
        <v>0.74147989935931369</v>
      </c>
      <c r="N38" s="100">
        <v>3.0570832662176078E-6</v>
      </c>
      <c r="O38" s="100">
        <v>1.4170077121747411E-3</v>
      </c>
      <c r="P38" s="100" t="s">
        <v>443</v>
      </c>
      <c r="Q38" s="100" t="s">
        <v>443</v>
      </c>
      <c r="R38" s="100">
        <v>5.8213918176341587E-3</v>
      </c>
      <c r="S38" s="100">
        <v>0.19155265736591984</v>
      </c>
      <c r="T38" s="100">
        <v>7.2713244969122692E-3</v>
      </c>
      <c r="U38" s="100">
        <v>9.6268208623307436E-4</v>
      </c>
      <c r="V38" s="100">
        <v>0.11553300363512406</v>
      </c>
      <c r="W38" s="100" t="s">
        <v>443</v>
      </c>
      <c r="X38" s="100">
        <v>2.888483906140102E-3</v>
      </c>
      <c r="Y38" s="100">
        <v>4.6648934031000514E-3</v>
      </c>
      <c r="Z38" s="100" t="s">
        <v>443</v>
      </c>
      <c r="AA38" s="100" t="s">
        <v>443</v>
      </c>
      <c r="AB38" s="100">
        <v>7.5533773092401535E-3</v>
      </c>
      <c r="AC38" s="100" t="s">
        <v>444</v>
      </c>
      <c r="AD38" s="100" t="s">
        <v>444</v>
      </c>
      <c r="AE38" s="101"/>
      <c r="AF38" s="100">
        <v>4117.8816240709048</v>
      </c>
      <c r="AG38" s="100" t="s">
        <v>444</v>
      </c>
      <c r="AH38" s="100" t="s">
        <v>444</v>
      </c>
      <c r="AI38" s="100">
        <v>0.38283538440780507</v>
      </c>
      <c r="AJ38" s="100" t="s">
        <v>444</v>
      </c>
      <c r="AK38" s="100" t="s">
        <v>444</v>
      </c>
      <c r="AL38" s="29" t="s">
        <v>49</v>
      </c>
    </row>
    <row r="39" spans="1:38" ht="26.25" customHeight="1" thickBot="1" x14ac:dyDescent="0.3">
      <c r="A39" s="40" t="s">
        <v>103</v>
      </c>
      <c r="B39" s="40" t="s">
        <v>104</v>
      </c>
      <c r="C39" s="41" t="s">
        <v>388</v>
      </c>
      <c r="D39" s="42"/>
      <c r="E39" s="100">
        <v>3.5775646459426116</v>
      </c>
      <c r="F39" s="100">
        <v>0.89144973880072642</v>
      </c>
      <c r="G39" s="100">
        <v>0.16844353817269539</v>
      </c>
      <c r="H39" s="100">
        <v>4.1226212199994609E-2</v>
      </c>
      <c r="I39" s="100">
        <v>0.13764280831160183</v>
      </c>
      <c r="J39" s="100">
        <v>0.14164094674246566</v>
      </c>
      <c r="K39" s="100">
        <v>0.14349950872446565</v>
      </c>
      <c r="L39" s="100">
        <v>3.4194721353099193E-2</v>
      </c>
      <c r="M39" s="100">
        <v>2.9214992301134042</v>
      </c>
      <c r="N39" s="100">
        <v>6.27849741885525E-2</v>
      </c>
      <c r="O39" s="100">
        <v>8.2966534804732907E-3</v>
      </c>
      <c r="P39" s="100">
        <v>1.9603311493564701E-2</v>
      </c>
      <c r="Q39" s="100">
        <v>4.8768366585497491E-2</v>
      </c>
      <c r="R39" s="100">
        <v>6.0731658160116379E-2</v>
      </c>
      <c r="S39" s="100">
        <v>4.7516848770050871E-2</v>
      </c>
      <c r="T39" s="100">
        <v>0.18380094557917012</v>
      </c>
      <c r="U39" s="100">
        <v>3.904411910410713E-3</v>
      </c>
      <c r="V39" s="100">
        <v>0.2509436974771852</v>
      </c>
      <c r="W39" s="100">
        <v>0.29471497866814023</v>
      </c>
      <c r="X39" s="100">
        <v>0.1259648412780546</v>
      </c>
      <c r="Y39" s="100">
        <v>0.14323649089863111</v>
      </c>
      <c r="Z39" s="100">
        <v>9.347855020572568E-2</v>
      </c>
      <c r="AA39" s="100">
        <v>4.7893855277299745E-2</v>
      </c>
      <c r="AB39" s="100">
        <v>0.41057373770036121</v>
      </c>
      <c r="AC39" s="100">
        <v>4.720675963633001E-2</v>
      </c>
      <c r="AD39" s="100">
        <v>4.2181953001804107E-2</v>
      </c>
      <c r="AE39" s="101"/>
      <c r="AF39" s="100">
        <v>16433.879836813609</v>
      </c>
      <c r="AG39" s="100">
        <v>8.7900000000000006E-2</v>
      </c>
      <c r="AH39" s="100">
        <v>76969.231575721933</v>
      </c>
      <c r="AI39" s="100">
        <v>3040.155892494</v>
      </c>
      <c r="AJ39" s="100">
        <v>1710.424</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9.1036970621035902</v>
      </c>
      <c r="F41" s="100">
        <v>8.4867611113000745</v>
      </c>
      <c r="G41" s="100">
        <v>1.192516811894194</v>
      </c>
      <c r="H41" s="100">
        <v>1.0489788412583427</v>
      </c>
      <c r="I41" s="100">
        <v>8.6483731715594807</v>
      </c>
      <c r="J41" s="100">
        <v>8.8464549367792209</v>
      </c>
      <c r="K41" s="100">
        <v>9.2902129056879073</v>
      </c>
      <c r="L41" s="100">
        <v>1.0991055891176646</v>
      </c>
      <c r="M41" s="100">
        <v>61.061541767215687</v>
      </c>
      <c r="N41" s="100">
        <v>0.72644441755800671</v>
      </c>
      <c r="O41" s="100">
        <v>0.30802736776185435</v>
      </c>
      <c r="P41" s="100">
        <v>6.2714441294459078E-2</v>
      </c>
      <c r="Q41" s="100">
        <v>2.3069207061380562E-2</v>
      </c>
      <c r="R41" s="100">
        <v>0.57098724025051872</v>
      </c>
      <c r="S41" s="100">
        <v>0.16998371581418714</v>
      </c>
      <c r="T41" s="100">
        <v>5.6506303827617635E-2</v>
      </c>
      <c r="U41" s="100">
        <v>2.3442205087578348E-2</v>
      </c>
      <c r="V41" s="100">
        <v>12.303832997590426</v>
      </c>
      <c r="W41" s="100">
        <v>7.9161859604359996</v>
      </c>
      <c r="X41" s="100">
        <v>1.6007590900478974</v>
      </c>
      <c r="Y41" s="100">
        <v>1.6401271722880413</v>
      </c>
      <c r="Z41" s="100">
        <v>0.62605827490962906</v>
      </c>
      <c r="AA41" s="100">
        <v>0.90917436128021145</v>
      </c>
      <c r="AB41" s="100">
        <v>4.7761188985347793</v>
      </c>
      <c r="AC41" s="100">
        <v>0.11861139273927557</v>
      </c>
      <c r="AD41" s="100">
        <v>0.14568860945939466</v>
      </c>
      <c r="AE41" s="101"/>
      <c r="AF41" s="100">
        <v>99854.911865505535</v>
      </c>
      <c r="AG41" s="100">
        <v>853.75888585947746</v>
      </c>
      <c r="AH41" s="100">
        <v>137609.19116717874</v>
      </c>
      <c r="AI41" s="100">
        <v>23616.00126810214</v>
      </c>
      <c r="AJ41" s="100" t="s">
        <v>444</v>
      </c>
      <c r="AK41" s="100" t="s">
        <v>444</v>
      </c>
      <c r="AL41" s="29" t="s">
        <v>49</v>
      </c>
    </row>
    <row r="42" spans="1:38" ht="26.25" customHeight="1" thickBot="1" x14ac:dyDescent="0.3">
      <c r="A42" s="40" t="s">
        <v>70</v>
      </c>
      <c r="B42" s="40" t="s">
        <v>107</v>
      </c>
      <c r="C42" s="41" t="s">
        <v>108</v>
      </c>
      <c r="D42" s="42"/>
      <c r="E42" s="100">
        <v>0.24643841946835687</v>
      </c>
      <c r="F42" s="100">
        <v>0.94327302664904655</v>
      </c>
      <c r="G42" s="100">
        <v>2.070626082848851E-4</v>
      </c>
      <c r="H42" s="100">
        <v>2.4407172249102344E-4</v>
      </c>
      <c r="I42" s="100">
        <v>7.9031619172543442E-3</v>
      </c>
      <c r="J42" s="100">
        <v>8.3918436494850659E-3</v>
      </c>
      <c r="K42" s="100">
        <v>8.9387336181129453E-3</v>
      </c>
      <c r="L42" s="100">
        <v>9.8197731811986398E-4</v>
      </c>
      <c r="M42" s="100">
        <v>17.270154645256174</v>
      </c>
      <c r="N42" s="100">
        <v>6.8308148831606997E-4</v>
      </c>
      <c r="O42" s="100">
        <v>2.8778837742211762E-4</v>
      </c>
      <c r="P42" s="100" t="s">
        <v>443</v>
      </c>
      <c r="Q42" s="100" t="s">
        <v>443</v>
      </c>
      <c r="R42" s="100">
        <v>2.3445896120474138E-3</v>
      </c>
      <c r="S42" s="100">
        <v>6.8082633799060405E-2</v>
      </c>
      <c r="T42" s="100">
        <v>2.0830604053112675E-3</v>
      </c>
      <c r="U42" s="100">
        <v>2.761593402044776E-4</v>
      </c>
      <c r="V42" s="100">
        <v>3.4994073296772753E-2</v>
      </c>
      <c r="W42" s="100" t="s">
        <v>443</v>
      </c>
      <c r="X42" s="100">
        <v>1.0338028980575004E-3</v>
      </c>
      <c r="Y42" s="100">
        <v>1.0487921202333576E-3</v>
      </c>
      <c r="Z42" s="100" t="s">
        <v>443</v>
      </c>
      <c r="AA42" s="100" t="s">
        <v>443</v>
      </c>
      <c r="AB42" s="100">
        <v>2.082595008290858E-3</v>
      </c>
      <c r="AC42" s="100" t="s">
        <v>444</v>
      </c>
      <c r="AD42" s="100" t="s">
        <v>444</v>
      </c>
      <c r="AE42" s="101"/>
      <c r="AF42" s="100">
        <v>1208.8498579765585</v>
      </c>
      <c r="AG42" s="100" t="s">
        <v>444</v>
      </c>
      <c r="AH42" s="100" t="s">
        <v>444</v>
      </c>
      <c r="AI42" s="100">
        <v>85.464066929661271</v>
      </c>
      <c r="AJ42" s="100" t="s">
        <v>444</v>
      </c>
      <c r="AK42" s="100" t="s">
        <v>444</v>
      </c>
      <c r="AL42" s="29" t="s">
        <v>49</v>
      </c>
    </row>
    <row r="43" spans="1:38" ht="26.25" customHeight="1" thickBot="1" x14ac:dyDescent="0.3">
      <c r="A43" s="40" t="s">
        <v>103</v>
      </c>
      <c r="B43" s="40" t="s">
        <v>109</v>
      </c>
      <c r="C43" s="41" t="s">
        <v>110</v>
      </c>
      <c r="D43" s="42"/>
      <c r="E43" s="100">
        <v>2.7966769606380004</v>
      </c>
      <c r="F43" s="100">
        <v>2.2144430254</v>
      </c>
      <c r="G43" s="100">
        <v>0.50379958277500003</v>
      </c>
      <c r="H43" s="100">
        <v>1.3882111361999998E-2</v>
      </c>
      <c r="I43" s="100">
        <v>0.18230485088499998</v>
      </c>
      <c r="J43" s="100">
        <v>0.19713952964999998</v>
      </c>
      <c r="K43" s="100">
        <v>0.203835307498</v>
      </c>
      <c r="L43" s="100">
        <v>1.7295862406999998E-2</v>
      </c>
      <c r="M43" s="100">
        <v>2.8316791307819997</v>
      </c>
      <c r="N43" s="100">
        <v>0.12365903901476999</v>
      </c>
      <c r="O43" s="100">
        <v>6.6756105960699003E-3</v>
      </c>
      <c r="P43" s="100">
        <v>7.1819239082999992E-3</v>
      </c>
      <c r="Q43" s="100">
        <v>4.4426926157240003E-3</v>
      </c>
      <c r="R43" s="100">
        <v>2.5423652931670003E-2</v>
      </c>
      <c r="S43" s="100">
        <v>2.0654175856017001E-2</v>
      </c>
      <c r="T43" s="100">
        <v>7.5702566784850003E-2</v>
      </c>
      <c r="U43" s="100">
        <v>5.8748999362239996E-3</v>
      </c>
      <c r="V43" s="100">
        <v>0.44142547997692</v>
      </c>
      <c r="W43" s="100">
        <v>0.32875190306300001</v>
      </c>
      <c r="X43" s="100">
        <v>0.10295821302269802</v>
      </c>
      <c r="Y43" s="100">
        <v>0.12763145326369998</v>
      </c>
      <c r="Z43" s="100">
        <v>6.2705556240699983E-2</v>
      </c>
      <c r="AA43" s="100">
        <v>4.0298463398139993E-2</v>
      </c>
      <c r="AB43" s="100">
        <v>0.3335936859136</v>
      </c>
      <c r="AC43" s="100">
        <v>2.2291532109999998E-3</v>
      </c>
      <c r="AD43" s="100">
        <v>9.2999051523759993E-2</v>
      </c>
      <c r="AE43" s="101"/>
      <c r="AF43" s="100">
        <v>6325.7056937039979</v>
      </c>
      <c r="AG43" s="100">
        <v>547.00399881999999</v>
      </c>
      <c r="AH43" s="100">
        <v>21490.136035582</v>
      </c>
      <c r="AI43" s="100">
        <v>2800.0929651360002</v>
      </c>
      <c r="AJ43" s="100" t="s">
        <v>444</v>
      </c>
      <c r="AK43" s="100" t="s">
        <v>444</v>
      </c>
      <c r="AL43" s="29" t="s">
        <v>49</v>
      </c>
    </row>
    <row r="44" spans="1:38" ht="26.25" customHeight="1" thickBot="1" x14ac:dyDescent="0.3">
      <c r="A44" s="40" t="s">
        <v>70</v>
      </c>
      <c r="B44" s="40" t="s">
        <v>111</v>
      </c>
      <c r="C44" s="41" t="s">
        <v>112</v>
      </c>
      <c r="D44" s="42"/>
      <c r="E44" s="100">
        <v>4.0222261255900538</v>
      </c>
      <c r="F44" s="100">
        <v>1.5717048559235487</v>
      </c>
      <c r="G44" s="100">
        <v>9.6652935861962358E-3</v>
      </c>
      <c r="H44" s="100">
        <v>1.3407225307871559E-3</v>
      </c>
      <c r="I44" s="100">
        <v>0.23421515198415369</v>
      </c>
      <c r="J44" s="100">
        <v>0.25157479997659671</v>
      </c>
      <c r="K44" s="100">
        <v>0.4270806697678452</v>
      </c>
      <c r="L44" s="100">
        <v>0.10985875410209439</v>
      </c>
      <c r="M44" s="100">
        <v>6.2338838478992491</v>
      </c>
      <c r="N44" s="100">
        <v>1.5034152585511546E-2</v>
      </c>
      <c r="O44" s="100">
        <v>4.2409309258897984E-3</v>
      </c>
      <c r="P44" s="100">
        <v>4.3813000000000001E-4</v>
      </c>
      <c r="Q44" s="100">
        <v>6.6085299999999996E-3</v>
      </c>
      <c r="R44" s="100">
        <v>1.3310079872703082E-2</v>
      </c>
      <c r="S44" s="100">
        <v>0.56421391015008504</v>
      </c>
      <c r="T44" s="100">
        <v>1.6739404224803956E-2</v>
      </c>
      <c r="U44" s="100">
        <v>1.7146671430043389E-3</v>
      </c>
      <c r="V44" s="100">
        <v>0.32683234735340544</v>
      </c>
      <c r="W44" s="100">
        <v>4.30832E-3</v>
      </c>
      <c r="X44" s="100">
        <v>5.2257621460856237E-3</v>
      </c>
      <c r="Y44" s="100">
        <v>8.5026193433651066E-3</v>
      </c>
      <c r="Z44" s="100">
        <v>4.7099999999999997E-9</v>
      </c>
      <c r="AA44" s="100">
        <v>6.8599999999999999E-9</v>
      </c>
      <c r="AB44" s="100">
        <v>1.372839304945073E-2</v>
      </c>
      <c r="AC44" s="100" t="s">
        <v>444</v>
      </c>
      <c r="AD44" s="100" t="s">
        <v>444</v>
      </c>
      <c r="AE44" s="101"/>
      <c r="AF44" s="100">
        <v>7328.794383797007</v>
      </c>
      <c r="AG44" s="100" t="s">
        <v>444</v>
      </c>
      <c r="AH44" s="100" t="s">
        <v>444</v>
      </c>
      <c r="AI44" s="100">
        <v>21.781562255298148</v>
      </c>
      <c r="AJ44" s="100" t="s">
        <v>444</v>
      </c>
      <c r="AK44" s="100" t="s">
        <v>444</v>
      </c>
      <c r="AL44" s="29" t="s">
        <v>49</v>
      </c>
    </row>
    <row r="45" spans="1:38" ht="26.25" customHeight="1" thickBot="1" x14ac:dyDescent="0.3">
      <c r="A45" s="40" t="s">
        <v>70</v>
      </c>
      <c r="B45" s="40" t="s">
        <v>113</v>
      </c>
      <c r="C45" s="41" t="s">
        <v>114</v>
      </c>
      <c r="D45" s="42"/>
      <c r="E45" s="100">
        <v>8.9120417869999996E-2</v>
      </c>
      <c r="F45" s="100">
        <v>3.5410882579999998E-3</v>
      </c>
      <c r="G45" s="100">
        <v>3.9373548570000002E-3</v>
      </c>
      <c r="H45" s="100">
        <v>1.9686774000000002E-5</v>
      </c>
      <c r="I45" s="100">
        <v>2.4902325540000002E-3</v>
      </c>
      <c r="J45" s="100">
        <v>2.6285788070000001E-3</v>
      </c>
      <c r="K45" s="100">
        <v>2.7669250600000001E-3</v>
      </c>
      <c r="L45" s="100">
        <v>8.7158139397190899E-4</v>
      </c>
      <c r="M45" s="100">
        <v>2.2696352110000002E-2</v>
      </c>
      <c r="N45" s="100">
        <v>1.96868E-4</v>
      </c>
      <c r="O45" s="100">
        <v>1.9686799999999999E-5</v>
      </c>
      <c r="P45" s="100">
        <v>9.8433900000000006E-5</v>
      </c>
      <c r="Q45" s="100">
        <v>9.8433900000000006E-5</v>
      </c>
      <c r="R45" s="100" t="s">
        <v>443</v>
      </c>
      <c r="S45" s="100">
        <v>9.8433900000000006E-5</v>
      </c>
      <c r="T45" s="100">
        <v>1.3780699999999999E-4</v>
      </c>
      <c r="U45" s="100">
        <v>3.9373499999999998E-4</v>
      </c>
      <c r="V45" s="100">
        <v>9.8433900000000009E-4</v>
      </c>
      <c r="W45" s="100" t="s">
        <v>443</v>
      </c>
      <c r="X45" s="100">
        <v>6.2337900000000005E-5</v>
      </c>
      <c r="Y45" s="100">
        <v>6.2337900000000005E-5</v>
      </c>
      <c r="Z45" s="100">
        <v>2.3717899999999999E-5</v>
      </c>
      <c r="AA45" s="100" t="s">
        <v>443</v>
      </c>
      <c r="AB45" s="100">
        <v>1.4839399999999999E-4</v>
      </c>
      <c r="AC45" s="100" t="s">
        <v>444</v>
      </c>
      <c r="AD45" s="100" t="s">
        <v>444</v>
      </c>
      <c r="AE45" s="101"/>
      <c r="AF45" s="100">
        <v>1195.8565306859464</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0.446643146829034</v>
      </c>
      <c r="F47" s="100">
        <v>8.7082342521977163E-2</v>
      </c>
      <c r="G47" s="100">
        <v>1.1257011111399014E-2</v>
      </c>
      <c r="H47" s="100">
        <v>7.0382820403184243E-6</v>
      </c>
      <c r="I47" s="100">
        <v>5.1312910140720522E-3</v>
      </c>
      <c r="J47" s="100">
        <v>5.2832165175050842E-3</v>
      </c>
      <c r="K47" s="100">
        <v>6.202925732621955E-3</v>
      </c>
      <c r="L47" s="100">
        <v>3.4434544387907306E-3</v>
      </c>
      <c r="M47" s="100">
        <v>2.7322812252069051</v>
      </c>
      <c r="N47" s="100">
        <v>2.8137037164456001E-6</v>
      </c>
      <c r="O47" s="100">
        <v>1.3348589846858282E-5</v>
      </c>
      <c r="P47" s="100" t="s">
        <v>443</v>
      </c>
      <c r="Q47" s="100" t="s">
        <v>443</v>
      </c>
      <c r="R47" s="100">
        <v>9.108190914913368E-5</v>
      </c>
      <c r="S47" s="100">
        <v>2.7493377283589419E-3</v>
      </c>
      <c r="T47" s="100">
        <v>6.5969671119867177E-5</v>
      </c>
      <c r="U47" s="100">
        <v>7.2662649394529561E-6</v>
      </c>
      <c r="V47" s="100">
        <v>1.2777427112136016E-3</v>
      </c>
      <c r="W47" s="100" t="s">
        <v>443</v>
      </c>
      <c r="X47" s="100">
        <v>1.9616281785355462E-5</v>
      </c>
      <c r="Y47" s="100">
        <v>2.6150028998558548E-5</v>
      </c>
      <c r="Z47" s="100" t="s">
        <v>443</v>
      </c>
      <c r="AA47" s="100" t="s">
        <v>443</v>
      </c>
      <c r="AB47" s="100">
        <v>4.5766310783914007E-5</v>
      </c>
      <c r="AC47" s="100" t="s">
        <v>444</v>
      </c>
      <c r="AD47" s="100" t="s">
        <v>444</v>
      </c>
      <c r="AE47" s="101"/>
      <c r="AF47" s="100">
        <v>1316.2977400495336</v>
      </c>
      <c r="AG47" s="100" t="s">
        <v>444</v>
      </c>
      <c r="AH47" s="100" t="s">
        <v>444</v>
      </c>
      <c r="AI47" s="100">
        <v>5.1578380804000006E-4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1247.9739999999999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1445.0070312</v>
      </c>
      <c r="AL51" s="97" t="s">
        <v>431</v>
      </c>
    </row>
    <row r="52" spans="1:38" ht="26.25" customHeight="1" thickBot="1" x14ac:dyDescent="0.3">
      <c r="A52" s="40" t="s">
        <v>119</v>
      </c>
      <c r="B52" s="44" t="s">
        <v>129</v>
      </c>
      <c r="C52" s="46" t="s">
        <v>390</v>
      </c>
      <c r="D52" s="43"/>
      <c r="E52" s="100">
        <v>1.5E-3</v>
      </c>
      <c r="F52" s="100">
        <v>2.6261412883999999</v>
      </c>
      <c r="G52" s="100">
        <v>3.9500000000000004E-3</v>
      </c>
      <c r="H52" s="100" t="s">
        <v>444</v>
      </c>
      <c r="I52" s="100">
        <v>0.11552902899999999</v>
      </c>
      <c r="J52" s="100">
        <v>0.13833504699999999</v>
      </c>
      <c r="K52" s="100">
        <v>0.15957358599999999</v>
      </c>
      <c r="L52" s="100">
        <v>3.5768118990000001E-4</v>
      </c>
      <c r="M52" s="100">
        <v>5.5000000000000002E-5</v>
      </c>
      <c r="N52" s="100">
        <v>0.182528915261712</v>
      </c>
      <c r="O52" s="100">
        <v>4.4130065020282001E-2</v>
      </c>
      <c r="P52" s="100">
        <v>3.2147217909754999E-2</v>
      </c>
      <c r="Q52" s="100">
        <v>1.3817022277937E-2</v>
      </c>
      <c r="R52" s="100">
        <v>6.5005863548607004E-2</v>
      </c>
      <c r="S52" s="100">
        <v>5.3936671801078001E-2</v>
      </c>
      <c r="T52" s="100">
        <v>0.42875258561479201</v>
      </c>
      <c r="U52" s="100">
        <v>9.9708199785509995E-3</v>
      </c>
      <c r="V52" s="100">
        <v>0.65664434996357801</v>
      </c>
      <c r="W52" s="100">
        <v>7.1258497000000004E-2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1.1225407985475253</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2.0986375766276799</v>
      </c>
      <c r="AL53" s="29" t="s">
        <v>133</v>
      </c>
    </row>
    <row r="54" spans="1:38" ht="37.5" customHeight="1" thickBot="1" x14ac:dyDescent="0.3">
      <c r="A54" s="40" t="s">
        <v>119</v>
      </c>
      <c r="B54" s="44" t="s">
        <v>134</v>
      </c>
      <c r="C54" s="46" t="s">
        <v>135</v>
      </c>
      <c r="D54" s="43"/>
      <c r="E54" s="100" t="s">
        <v>444</v>
      </c>
      <c r="F54" s="100">
        <v>2.8827794487485368</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625145.46121741366</v>
      </c>
      <c r="AL54" s="29" t="s">
        <v>441</v>
      </c>
    </row>
    <row r="55" spans="1:38" ht="26.25" customHeight="1" thickBot="1" x14ac:dyDescent="0.3">
      <c r="A55" s="40" t="s">
        <v>119</v>
      </c>
      <c r="B55" s="44" t="s">
        <v>136</v>
      </c>
      <c r="C55" s="46" t="s">
        <v>137</v>
      </c>
      <c r="D55" s="43"/>
      <c r="E55" s="100">
        <v>6.1792E-2</v>
      </c>
      <c r="F55" s="100">
        <v>0.18856950116001511</v>
      </c>
      <c r="G55" s="100">
        <v>1.56324</v>
      </c>
      <c r="H55" s="100" t="s">
        <v>443</v>
      </c>
      <c r="I55" s="100">
        <v>1.2087999999999998E-2</v>
      </c>
      <c r="J55" s="100">
        <v>1.2087999999999998E-2</v>
      </c>
      <c r="K55" s="100">
        <v>1.2087999999999998E-2</v>
      </c>
      <c r="L55" s="100">
        <v>9.6704000000000009E-3</v>
      </c>
      <c r="M55" s="100">
        <v>0.22103699999999998</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579</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6.0583996600000001</v>
      </c>
      <c r="F57" s="100">
        <v>0.20155887</v>
      </c>
      <c r="G57" s="100">
        <v>2.93962908</v>
      </c>
      <c r="H57" s="100">
        <v>0.36572696999999998</v>
      </c>
      <c r="I57" s="100">
        <v>4.4574969999999998E-2</v>
      </c>
      <c r="J57" s="100">
        <v>5.8247280000000005E-2</v>
      </c>
      <c r="K57" s="100">
        <v>0.18268802000000001</v>
      </c>
      <c r="L57" s="100">
        <v>1.3279000000000001E-3</v>
      </c>
      <c r="M57" s="100">
        <v>7.6709829699999998</v>
      </c>
      <c r="N57" s="100">
        <v>0.1715778</v>
      </c>
      <c r="O57" s="100">
        <v>1.7904489999999999E-2</v>
      </c>
      <c r="P57" s="100">
        <v>0.20153804</v>
      </c>
      <c r="Q57" s="100">
        <v>2.5372679999999998E-2</v>
      </c>
      <c r="R57" s="100">
        <v>0.31852631000000003</v>
      </c>
      <c r="S57" s="100">
        <v>0.21817349</v>
      </c>
      <c r="T57" s="100">
        <v>0.19635185999999999</v>
      </c>
      <c r="U57" s="100">
        <v>0.10816126</v>
      </c>
      <c r="V57" s="100">
        <v>0.6833631</v>
      </c>
      <c r="W57" s="100">
        <v>0.11160592</v>
      </c>
      <c r="X57" s="100">
        <v>5.6966450000000001E-5</v>
      </c>
      <c r="Y57" s="100">
        <v>2.8206510000000002E-5</v>
      </c>
      <c r="Z57" s="100">
        <v>2.2080339999999999E-5</v>
      </c>
      <c r="AA57" s="100">
        <v>2.293805E-5</v>
      </c>
      <c r="AB57" s="100">
        <v>1.3019135E-4</v>
      </c>
      <c r="AC57" s="100">
        <v>0.49096000000000001</v>
      </c>
      <c r="AD57" s="100">
        <v>2.8282500000000002</v>
      </c>
      <c r="AE57" s="101"/>
      <c r="AF57" s="100" t="s">
        <v>444</v>
      </c>
      <c r="AG57" s="100" t="s">
        <v>444</v>
      </c>
      <c r="AH57" s="100" t="s">
        <v>444</v>
      </c>
      <c r="AI57" s="100" t="s">
        <v>444</v>
      </c>
      <c r="AJ57" s="100" t="s">
        <v>444</v>
      </c>
      <c r="AK57" s="100">
        <v>5037.8395099999998</v>
      </c>
      <c r="AL57" s="29" t="s">
        <v>143</v>
      </c>
    </row>
    <row r="58" spans="1:38" ht="26.25" customHeight="1" thickBot="1" x14ac:dyDescent="0.3">
      <c r="A58" s="40" t="s">
        <v>53</v>
      </c>
      <c r="B58" s="40" t="s">
        <v>144</v>
      </c>
      <c r="C58" s="41" t="s">
        <v>145</v>
      </c>
      <c r="D58" s="42"/>
      <c r="E58" s="100">
        <v>2.1687958100000002</v>
      </c>
      <c r="F58" s="100">
        <v>2.4997720000000001E-2</v>
      </c>
      <c r="G58" s="100">
        <v>0.19234925</v>
      </c>
      <c r="H58" s="100">
        <v>9.2025000000000006E-3</v>
      </c>
      <c r="I58" s="100">
        <v>6.2667E-3</v>
      </c>
      <c r="J58" s="100">
        <v>7.7841999999999998E-3</v>
      </c>
      <c r="K58" s="100">
        <v>2.386011E-2</v>
      </c>
      <c r="L58" s="100">
        <v>3.1809999999999995E-5</v>
      </c>
      <c r="M58" s="100">
        <v>1.28577137</v>
      </c>
      <c r="N58" s="100">
        <v>6.6379360000000012E-2</v>
      </c>
      <c r="O58" s="100">
        <v>1.51958E-3</v>
      </c>
      <c r="P58" s="100">
        <v>2.5408760000000002E-2</v>
      </c>
      <c r="Q58" s="100">
        <v>4.7417900000000001E-3</v>
      </c>
      <c r="R58" s="100">
        <v>8.4896820000000012E-2</v>
      </c>
      <c r="S58" s="100">
        <v>3.7530749999999995E-2</v>
      </c>
      <c r="T58" s="100">
        <v>5.3279880000000002E-2</v>
      </c>
      <c r="U58" s="100">
        <v>2.4389959999999999E-2</v>
      </c>
      <c r="V58" s="100">
        <v>0.29199193000000001</v>
      </c>
      <c r="W58" s="100">
        <v>0.30543500000000001</v>
      </c>
      <c r="X58" s="100">
        <v>5.3363297400000004E-3</v>
      </c>
      <c r="Y58" s="100">
        <v>9.5037139999999988E-5</v>
      </c>
      <c r="Z58" s="100">
        <v>2.4144730000000002E-4</v>
      </c>
      <c r="AA58" s="100">
        <v>6.7542460000000003E-5</v>
      </c>
      <c r="AB58" s="100">
        <v>5.7403566499999994E-3</v>
      </c>
      <c r="AC58" s="100" t="s">
        <v>444</v>
      </c>
      <c r="AD58" s="100">
        <v>0.11486</v>
      </c>
      <c r="AE58" s="101"/>
      <c r="AF58" s="100" t="s">
        <v>444</v>
      </c>
      <c r="AG58" s="100" t="s">
        <v>444</v>
      </c>
      <c r="AH58" s="100" t="s">
        <v>444</v>
      </c>
      <c r="AI58" s="100" t="s">
        <v>444</v>
      </c>
      <c r="AJ58" s="100" t="s">
        <v>444</v>
      </c>
      <c r="AK58" s="100">
        <v>1804.3593699999999</v>
      </c>
      <c r="AL58" s="29" t="s">
        <v>146</v>
      </c>
    </row>
    <row r="59" spans="1:38" ht="26.25" customHeight="1" thickBot="1" x14ac:dyDescent="0.3">
      <c r="A59" s="40" t="s">
        <v>53</v>
      </c>
      <c r="B59" s="48" t="s">
        <v>147</v>
      </c>
      <c r="C59" s="41" t="s">
        <v>400</v>
      </c>
      <c r="D59" s="42"/>
      <c r="E59" s="100">
        <v>3.2593114999999995</v>
      </c>
      <c r="F59" s="100">
        <v>0.25229168000000002</v>
      </c>
      <c r="G59" s="100">
        <v>1.04648041</v>
      </c>
      <c r="H59" s="100">
        <v>0.11277693</v>
      </c>
      <c r="I59" s="100">
        <v>0.1665255347625379</v>
      </c>
      <c r="J59" s="100">
        <v>0.20772317014726302</v>
      </c>
      <c r="K59" s="100">
        <v>0.25453344120362559</v>
      </c>
      <c r="L59" s="100">
        <v>3.575315209335106E-3</v>
      </c>
      <c r="M59" s="100">
        <v>0.10444898</v>
      </c>
      <c r="N59" s="100">
        <v>0.27088933999999998</v>
      </c>
      <c r="O59" s="100">
        <v>4.0193359999999997E-2</v>
      </c>
      <c r="P59" s="100">
        <v>2.1465709999999999E-2</v>
      </c>
      <c r="Q59" s="100">
        <v>2.36081E-2</v>
      </c>
      <c r="R59" s="100">
        <v>9.8235610000000001E-2</v>
      </c>
      <c r="S59" s="100">
        <v>1.5929509999999997E-2</v>
      </c>
      <c r="T59" s="100">
        <v>2.3368840000000002E-2</v>
      </c>
      <c r="U59" s="100">
        <v>0.72995407000000001</v>
      </c>
      <c r="V59" s="100">
        <v>0.11335268999999999</v>
      </c>
      <c r="W59" s="100">
        <v>6.594445E-3</v>
      </c>
      <c r="X59" s="100">
        <v>3.7257618199999995E-3</v>
      </c>
      <c r="Y59" s="100">
        <v>6.1624560899999998E-3</v>
      </c>
      <c r="Z59" s="100">
        <v>4.6785883900000002E-3</v>
      </c>
      <c r="AA59" s="100">
        <v>4.6562745900000004E-3</v>
      </c>
      <c r="AB59" s="100">
        <v>1.9223080890000001E-2</v>
      </c>
      <c r="AC59" s="100" t="s">
        <v>444</v>
      </c>
      <c r="AD59" s="100">
        <v>0.19</v>
      </c>
      <c r="AE59" s="101"/>
      <c r="AF59" s="100" t="s">
        <v>444</v>
      </c>
      <c r="AG59" s="100" t="s">
        <v>444</v>
      </c>
      <c r="AH59" s="100" t="s">
        <v>444</v>
      </c>
      <c r="AI59" s="100" t="s">
        <v>444</v>
      </c>
      <c r="AJ59" s="100" t="s">
        <v>444</v>
      </c>
      <c r="AK59" s="100">
        <v>1399.0669490999999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0.69651552999999999</v>
      </c>
      <c r="J60" s="100">
        <v>2.2822400300000001</v>
      </c>
      <c r="K60" s="100">
        <v>4.6013639599999996</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0.14339592366288895</v>
      </c>
      <c r="J61" s="100">
        <v>1.4339592766288893</v>
      </c>
      <c r="K61" s="100">
        <v>4.7461938888648723</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2982500.9699685103</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0.220024</v>
      </c>
      <c r="F63" s="100">
        <v>0.44164881200000006</v>
      </c>
      <c r="G63" s="100">
        <v>2.4223349999999999</v>
      </c>
      <c r="H63" s="100" t="s">
        <v>443</v>
      </c>
      <c r="I63" s="100">
        <v>0.44897987480977308</v>
      </c>
      <c r="J63" s="100">
        <v>0.47441621019430646</v>
      </c>
      <c r="K63" s="100">
        <v>0.60943906691599337</v>
      </c>
      <c r="L63" s="100">
        <v>1.2571436494673641E-3</v>
      </c>
      <c r="M63" s="100">
        <v>1.5288930000000001</v>
      </c>
      <c r="N63" s="100">
        <v>1.4512499999999999E-2</v>
      </c>
      <c r="O63" s="100">
        <v>4.8374999999999998E-3</v>
      </c>
      <c r="P63" s="100">
        <v>9.6749999999999994E-5</v>
      </c>
      <c r="Q63" s="100">
        <v>1.2899999999999999E-3</v>
      </c>
      <c r="R63" s="100">
        <v>1.6125E-3</v>
      </c>
      <c r="S63" s="100" t="s">
        <v>443</v>
      </c>
      <c r="T63" s="100">
        <v>9.6749999999999994E-5</v>
      </c>
      <c r="U63" s="100">
        <v>6.4500000000000002E-2</v>
      </c>
      <c r="V63" s="100" t="s">
        <v>443</v>
      </c>
      <c r="W63" s="100">
        <v>4.621244E-2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0.29146607099999999</v>
      </c>
      <c r="F64" s="100" t="s">
        <v>445</v>
      </c>
      <c r="G64" s="100" t="s">
        <v>443</v>
      </c>
      <c r="H64" s="100">
        <v>0.2</v>
      </c>
      <c r="I64" s="100" t="s">
        <v>445</v>
      </c>
      <c r="J64" s="100" t="s">
        <v>445</v>
      </c>
      <c r="K64" s="100" t="s">
        <v>445</v>
      </c>
      <c r="L64" s="100" t="s">
        <v>445</v>
      </c>
      <c r="M64" s="100">
        <v>0.148085521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687.35500000000002</v>
      </c>
      <c r="AL64" s="29" t="s">
        <v>158</v>
      </c>
    </row>
    <row r="65" spans="1:38" ht="26.25" customHeight="1" thickBot="1" x14ac:dyDescent="0.3">
      <c r="A65" s="40" t="s">
        <v>53</v>
      </c>
      <c r="B65" s="44" t="s">
        <v>159</v>
      </c>
      <c r="C65" s="41" t="s">
        <v>160</v>
      </c>
      <c r="D65" s="42"/>
      <c r="E65" s="100">
        <v>0.39222580000000001</v>
      </c>
      <c r="F65" s="100" t="s">
        <v>444</v>
      </c>
      <c r="G65" s="100" t="s">
        <v>443</v>
      </c>
      <c r="H65" s="100">
        <v>0.128</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2084.902</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2.624E-3</v>
      </c>
      <c r="F68" s="100" t="s">
        <v>444</v>
      </c>
      <c r="G68" s="100">
        <v>0.10330499999999999</v>
      </c>
      <c r="H68" s="100" t="s">
        <v>444</v>
      </c>
      <c r="I68" s="100" t="s">
        <v>445</v>
      </c>
      <c r="J68" s="100" t="s">
        <v>445</v>
      </c>
      <c r="K68" s="100" t="s">
        <v>445</v>
      </c>
      <c r="L68" s="100" t="s">
        <v>445</v>
      </c>
      <c r="M68" s="100">
        <v>9.9241999999999997E-2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92.56</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5.2486317730000005</v>
      </c>
      <c r="F70" s="100">
        <v>7.9362472005999996</v>
      </c>
      <c r="G70" s="100">
        <v>2.5301068280000001</v>
      </c>
      <c r="H70" s="100">
        <v>0.8260495779999999</v>
      </c>
      <c r="I70" s="100">
        <v>0.21339250914901636</v>
      </c>
      <c r="J70" s="100">
        <v>0.41623076057221309</v>
      </c>
      <c r="K70" s="100">
        <v>0.53826156043000006</v>
      </c>
      <c r="L70" s="100">
        <v>7.522171073199999E-5</v>
      </c>
      <c r="M70" s="100">
        <v>1.3287882780000002</v>
      </c>
      <c r="N70" s="100">
        <v>7.3270000000000002E-2</v>
      </c>
      <c r="O70" s="100">
        <v>3.0342000000000004E-3</v>
      </c>
      <c r="P70" s="100">
        <v>1.0387E-3</v>
      </c>
      <c r="Q70" s="100">
        <v>5.0000000000000001E-4</v>
      </c>
      <c r="R70" s="100">
        <v>2E-3</v>
      </c>
      <c r="S70" s="100">
        <v>1.9E-2</v>
      </c>
      <c r="T70" s="100">
        <v>2.2055000000000002E-2</v>
      </c>
      <c r="U70" s="100" t="s">
        <v>443</v>
      </c>
      <c r="V70" s="100">
        <v>2.6335450000000002</v>
      </c>
      <c r="W70" s="100">
        <v>0.14048560000000002</v>
      </c>
      <c r="X70" s="100">
        <v>9.9299999999999996E-4</v>
      </c>
      <c r="Y70" s="100">
        <v>2.9999999999999997E-4</v>
      </c>
      <c r="Z70" s="100">
        <v>1E-4</v>
      </c>
      <c r="AA70" s="100">
        <v>2.0000000000000002E-5</v>
      </c>
      <c r="AB70" s="100">
        <v>1.413E-3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3.9864095399999999</v>
      </c>
      <c r="F72" s="100">
        <v>0.45692355903682003</v>
      </c>
      <c r="G72" s="100">
        <v>5.8703009100000001</v>
      </c>
      <c r="H72" s="100" t="s">
        <v>443</v>
      </c>
      <c r="I72" s="100">
        <v>0.53923599882525208</v>
      </c>
      <c r="J72" s="100">
        <v>0.71893405380349595</v>
      </c>
      <c r="K72" s="100">
        <v>0.84275900999999998</v>
      </c>
      <c r="L72" s="100">
        <v>6.4689975798825239E-2</v>
      </c>
      <c r="M72" s="100">
        <v>177.67060599000001</v>
      </c>
      <c r="N72" s="100">
        <v>4.7892707241645374</v>
      </c>
      <c r="O72" s="100">
        <v>0.12357264799999999</v>
      </c>
      <c r="P72" s="100">
        <v>8.2258758000000001E-2</v>
      </c>
      <c r="Q72" s="100">
        <v>3.5592432E-2</v>
      </c>
      <c r="R72" s="100">
        <v>1.0923177500000001</v>
      </c>
      <c r="S72" s="100">
        <v>0.51663790335451698</v>
      </c>
      <c r="T72" s="100">
        <v>0.43826574000000001</v>
      </c>
      <c r="U72" s="100">
        <v>3.1443814E-2</v>
      </c>
      <c r="V72" s="100">
        <v>2.3397953199999999</v>
      </c>
      <c r="W72" s="100">
        <v>4.5632671</v>
      </c>
      <c r="X72" s="100">
        <v>4.38768774E-3</v>
      </c>
      <c r="Y72" s="100">
        <v>1.599950583E-2</v>
      </c>
      <c r="Z72" s="100">
        <v>4.0907977600000006E-3</v>
      </c>
      <c r="AA72" s="100">
        <v>4.7876877399999993E-3</v>
      </c>
      <c r="AB72" s="100">
        <v>2.9265679060000001E-2</v>
      </c>
      <c r="AC72" s="100">
        <v>0.20675267250000001</v>
      </c>
      <c r="AD72" s="100">
        <v>0.88717999999999997</v>
      </c>
      <c r="AE72" s="101"/>
      <c r="AF72" s="100" t="s">
        <v>444</v>
      </c>
      <c r="AG72" s="100" t="s">
        <v>444</v>
      </c>
      <c r="AH72" s="100" t="s">
        <v>444</v>
      </c>
      <c r="AI72" s="100" t="s">
        <v>444</v>
      </c>
      <c r="AJ72" s="100" t="s">
        <v>444</v>
      </c>
      <c r="AK72" s="100">
        <v>7697.66</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1.5313700000000001E-6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0.464733964</v>
      </c>
      <c r="F80" s="100">
        <v>0.226203063427</v>
      </c>
      <c r="G80" s="100">
        <v>1.990233519</v>
      </c>
      <c r="H80" s="100" t="s">
        <v>443</v>
      </c>
      <c r="I80" s="100">
        <v>1.875027095316719E-2</v>
      </c>
      <c r="J80" s="100">
        <v>2.9189895431253159E-2</v>
      </c>
      <c r="K80" s="100">
        <v>3.6520943032E-2</v>
      </c>
      <c r="L80" s="100">
        <v>2.0706429486248003E-5</v>
      </c>
      <c r="M80" s="100">
        <v>0.20349239999999999</v>
      </c>
      <c r="N80" s="100">
        <v>2.1349125760000001</v>
      </c>
      <c r="O80" s="100">
        <v>5.8257108599999996E-2</v>
      </c>
      <c r="P80" s="100">
        <v>0.116218090052</v>
      </c>
      <c r="Q80" s="100">
        <v>0.27477569340000002</v>
      </c>
      <c r="R80" s="100">
        <v>6.9028310999999995E-2</v>
      </c>
      <c r="S80" s="100">
        <v>0.69924541360000014</v>
      </c>
      <c r="T80" s="100">
        <v>0.12429800000000001</v>
      </c>
      <c r="U80" s="100">
        <v>6.1000000000000004E-3</v>
      </c>
      <c r="V80" s="100">
        <v>19.712565550000001</v>
      </c>
      <c r="W80" s="100">
        <v>0.48771564000000001</v>
      </c>
      <c r="X80" s="100">
        <v>1.0849999999999999E-4</v>
      </c>
      <c r="Y80" s="100">
        <v>1.0849999999999999E-4</v>
      </c>
      <c r="Z80" s="100">
        <v>1.0849999999999999E-4</v>
      </c>
      <c r="AA80" s="100">
        <v>1.0849999999999999E-4</v>
      </c>
      <c r="AB80" s="100">
        <v>4.3399999999999998E-4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2.6044589709230651E-3</v>
      </c>
      <c r="J81" s="100">
        <v>1.2631046042141009E-2</v>
      </c>
      <c r="K81" s="100">
        <v>4.0196358284871773E-2</v>
      </c>
      <c r="L81" s="100">
        <v>1.8301051185849999E-6</v>
      </c>
      <c r="M81" s="100">
        <v>0.13500000000000001</v>
      </c>
      <c r="N81" s="100">
        <v>0.14304</v>
      </c>
      <c r="O81" s="100">
        <v>2.5479999999999999E-3</v>
      </c>
      <c r="P81" s="100" t="s">
        <v>443</v>
      </c>
      <c r="Q81" s="100">
        <v>5.4599999999999996E-3</v>
      </c>
      <c r="R81" s="100">
        <v>3.20178884E-2</v>
      </c>
      <c r="S81" s="100">
        <v>6.1999999999999998E-3</v>
      </c>
      <c r="T81" s="100" t="s">
        <v>443</v>
      </c>
      <c r="U81" s="100" t="s">
        <v>443</v>
      </c>
      <c r="V81" s="100">
        <v>0.39464159322195302</v>
      </c>
      <c r="W81" s="100">
        <v>8.9288240000000001E-3</v>
      </c>
      <c r="X81" s="100" t="s">
        <v>443</v>
      </c>
      <c r="Y81" s="100" t="s">
        <v>443</v>
      </c>
      <c r="Z81" s="100" t="s">
        <v>443</v>
      </c>
      <c r="AA81" s="100" t="s">
        <v>443</v>
      </c>
      <c r="AB81" s="100" t="s">
        <v>443</v>
      </c>
      <c r="AC81" s="100" t="s">
        <v>444</v>
      </c>
      <c r="AD81" s="100">
        <v>1.1406475E-4</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15.50212436162246</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11431406</v>
      </c>
      <c r="AL82" s="99" t="s">
        <v>440</v>
      </c>
    </row>
    <row r="83" spans="1:38" ht="26.25" customHeight="1" thickBot="1" x14ac:dyDescent="0.3">
      <c r="A83" s="40" t="s">
        <v>53</v>
      </c>
      <c r="B83" s="51" t="s">
        <v>209</v>
      </c>
      <c r="C83" s="52" t="s">
        <v>210</v>
      </c>
      <c r="D83" s="42"/>
      <c r="E83" s="100">
        <v>1.7867999999999998E-2</v>
      </c>
      <c r="F83" s="100">
        <v>8.5856369320681233E-2</v>
      </c>
      <c r="G83" s="100">
        <v>4.223517999999999E-3</v>
      </c>
      <c r="H83" s="100" t="s">
        <v>444</v>
      </c>
      <c r="I83" s="100">
        <v>1.0725422847170308E-2</v>
      </c>
      <c r="J83" s="100">
        <v>5.5851731513277311E-2</v>
      </c>
      <c r="K83" s="100">
        <v>0.2970293834559608</v>
      </c>
      <c r="L83" s="100">
        <v>4.0631747500330764E-4</v>
      </c>
      <c r="M83" s="100">
        <v>0.13562533000000002</v>
      </c>
      <c r="N83" s="100" t="s">
        <v>444</v>
      </c>
      <c r="O83" s="100" t="s">
        <v>444</v>
      </c>
      <c r="P83" s="100" t="s">
        <v>444</v>
      </c>
      <c r="Q83" s="100" t="s">
        <v>444</v>
      </c>
      <c r="R83" s="100" t="s">
        <v>444</v>
      </c>
      <c r="S83" s="100" t="s">
        <v>444</v>
      </c>
      <c r="T83" s="100" t="s">
        <v>444</v>
      </c>
      <c r="U83" s="100" t="s">
        <v>444</v>
      </c>
      <c r="V83" s="100" t="s">
        <v>444</v>
      </c>
      <c r="W83" s="100">
        <v>1.7905477E-2</v>
      </c>
      <c r="X83" s="100">
        <v>2.3807542999999999E-4</v>
      </c>
      <c r="Y83" s="100">
        <v>7.7883644299999999E-3</v>
      </c>
      <c r="Z83" s="100">
        <v>1.0764267859999999E-2</v>
      </c>
      <c r="AA83" s="100">
        <v>2.5507744000000001E-4</v>
      </c>
      <c r="AB83" s="100">
        <v>1.9045785150000001E-2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6.9888519999999899E-2</v>
      </c>
      <c r="F85" s="100">
        <v>8.7252116149399672</v>
      </c>
      <c r="G85" s="100">
        <v>1.2894E-3</v>
      </c>
      <c r="H85" s="100">
        <v>5.8E-4</v>
      </c>
      <c r="I85" s="100" t="s">
        <v>444</v>
      </c>
      <c r="J85" s="100" t="s">
        <v>444</v>
      </c>
      <c r="K85" s="100" t="s">
        <v>444</v>
      </c>
      <c r="L85" s="100" t="s">
        <v>444</v>
      </c>
      <c r="M85" s="100">
        <v>4.7307399999999998E-3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1.5546862466000002</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0.44119655358546622</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1208542</v>
      </c>
      <c r="AL87" s="29" t="s">
        <v>217</v>
      </c>
    </row>
    <row r="88" spans="1:38" ht="26.25" customHeight="1" thickBot="1" x14ac:dyDescent="0.3">
      <c r="A88" s="40" t="s">
        <v>206</v>
      </c>
      <c r="B88" s="46" t="s">
        <v>220</v>
      </c>
      <c r="C88" s="50" t="s">
        <v>221</v>
      </c>
      <c r="D88" s="42"/>
      <c r="E88" s="100">
        <v>2.9320000000000001E-3</v>
      </c>
      <c r="F88" s="100">
        <v>4.8537688309209326</v>
      </c>
      <c r="G88" s="100">
        <v>2.12E-4</v>
      </c>
      <c r="H88" s="100">
        <v>6.8800000000000003E-4</v>
      </c>
      <c r="I88" s="100" t="s">
        <v>444</v>
      </c>
      <c r="J88" s="100" t="s">
        <v>444</v>
      </c>
      <c r="K88" s="100" t="s">
        <v>444</v>
      </c>
      <c r="L88" s="100" t="s">
        <v>444</v>
      </c>
      <c r="M88" s="100">
        <v>1.6815E-2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4.4089999999999997E-3</v>
      </c>
      <c r="F89" s="100">
        <v>2.0300144790200001</v>
      </c>
      <c r="G89" s="100">
        <v>2.7290000000000001E-3</v>
      </c>
      <c r="H89" s="100" t="s">
        <v>443</v>
      </c>
      <c r="I89" s="100" t="s">
        <v>444</v>
      </c>
      <c r="J89" s="100" t="s">
        <v>444</v>
      </c>
      <c r="K89" s="100" t="s">
        <v>444</v>
      </c>
      <c r="L89" s="100" t="s">
        <v>444</v>
      </c>
      <c r="M89" s="100">
        <v>4.6189999999999998E-3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2.0953492259740001</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3.2935770000000002E-3</v>
      </c>
      <c r="Y90" s="100">
        <v>1.6624722E-3</v>
      </c>
      <c r="Z90" s="100">
        <v>1.6624722E-3</v>
      </c>
      <c r="AA90" s="100">
        <v>1.6624722E-3</v>
      </c>
      <c r="AB90" s="100">
        <v>8.2809935999999997E-3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3.0606332116696888E-2</v>
      </c>
      <c r="F91" s="100">
        <v>0.10068694676834705</v>
      </c>
      <c r="G91" s="100">
        <v>1.1246611687701774E-2</v>
      </c>
      <c r="H91" s="100">
        <v>0.18216235074774442</v>
      </c>
      <c r="I91" s="100">
        <v>0.45667975474251682</v>
      </c>
      <c r="J91" s="100">
        <v>0.48502901287239197</v>
      </c>
      <c r="K91" s="100">
        <v>0.49088439094381886</v>
      </c>
      <c r="L91" s="100">
        <v>1.9169587206869744E-3</v>
      </c>
      <c r="M91" s="100">
        <v>0.91879176313383137</v>
      </c>
      <c r="N91" s="100">
        <v>0.68055933878571151</v>
      </c>
      <c r="O91" s="100">
        <v>0.15654447000303953</v>
      </c>
      <c r="P91" s="100">
        <v>2.2581538671953461E-3</v>
      </c>
      <c r="Q91" s="100">
        <v>1.251691155563453E-3</v>
      </c>
      <c r="R91" s="100">
        <v>0.30977329910287177</v>
      </c>
      <c r="S91" s="100">
        <v>12.423560343319968</v>
      </c>
      <c r="T91" s="100">
        <v>0.55855485170341879</v>
      </c>
      <c r="U91" s="100">
        <v>7.0074079303408615E-2</v>
      </c>
      <c r="V91" s="100">
        <v>7.1850149061244082</v>
      </c>
      <c r="W91" s="100">
        <v>1.5777433844699805E-3</v>
      </c>
      <c r="X91" s="100">
        <v>1.7512951645616782E-3</v>
      </c>
      <c r="Y91" s="100">
        <v>7.0998452621149125E-4</v>
      </c>
      <c r="Z91" s="100">
        <v>7.0998452621149125E-4</v>
      </c>
      <c r="AA91" s="100">
        <v>7.0998452621149125E-4</v>
      </c>
      <c r="AB91" s="100">
        <v>3.8812487427961522E-3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1.959E-2</v>
      </c>
      <c r="F92" s="100">
        <v>0.78916017999999999</v>
      </c>
      <c r="G92" s="100">
        <v>1.6E-2</v>
      </c>
      <c r="H92" s="100" t="s">
        <v>443</v>
      </c>
      <c r="I92" s="100" t="s">
        <v>445</v>
      </c>
      <c r="J92" s="100" t="s">
        <v>445</v>
      </c>
      <c r="K92" s="100" t="s">
        <v>443</v>
      </c>
      <c r="L92" s="100" t="s">
        <v>443</v>
      </c>
      <c r="M92" s="100">
        <v>6.6897099999999998E-3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352.46100000000001</v>
      </c>
      <c r="AL92" s="29" t="s">
        <v>229</v>
      </c>
    </row>
    <row r="93" spans="1:38" ht="26.25" customHeight="1" thickBot="1" x14ac:dyDescent="0.3">
      <c r="A93" s="40" t="s">
        <v>53</v>
      </c>
      <c r="B93" s="44" t="s">
        <v>230</v>
      </c>
      <c r="C93" s="41" t="s">
        <v>403</v>
      </c>
      <c r="D93" s="47"/>
      <c r="E93" s="100">
        <v>3.7855137691000004E-2</v>
      </c>
      <c r="F93" s="100">
        <v>3.1814241262188676</v>
      </c>
      <c r="G93" s="100">
        <v>1.5932000000000002E-2</v>
      </c>
      <c r="H93" s="100" t="s">
        <v>443</v>
      </c>
      <c r="I93" s="100">
        <v>3.029442567524571E-2</v>
      </c>
      <c r="J93" s="100">
        <v>7.7292581006316322E-2</v>
      </c>
      <c r="K93" s="100">
        <v>0.17916883207714177</v>
      </c>
      <c r="L93" s="100">
        <v>8.0759782275200003E-7</v>
      </c>
      <c r="M93" s="100">
        <v>3.5135063408000003E-2</v>
      </c>
      <c r="N93" s="100" t="s">
        <v>443</v>
      </c>
      <c r="O93" s="100" t="s">
        <v>444</v>
      </c>
      <c r="P93" s="100" t="s">
        <v>443</v>
      </c>
      <c r="Q93" s="100" t="s">
        <v>444</v>
      </c>
      <c r="R93" s="100" t="s">
        <v>444</v>
      </c>
      <c r="S93" s="100" t="s">
        <v>444</v>
      </c>
      <c r="T93" s="100" t="s">
        <v>444</v>
      </c>
      <c r="U93" s="100" t="s">
        <v>444</v>
      </c>
      <c r="V93" s="100" t="s">
        <v>444</v>
      </c>
      <c r="W93" s="100">
        <v>2.1632079999999998E-3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0.51663300000000001</v>
      </c>
      <c r="F95" s="100" t="s">
        <v>444</v>
      </c>
      <c r="G95" s="100" t="s">
        <v>443</v>
      </c>
      <c r="H95" s="100" t="s">
        <v>443</v>
      </c>
      <c r="I95" s="100" t="s">
        <v>445</v>
      </c>
      <c r="J95" s="100" t="s">
        <v>445</v>
      </c>
      <c r="K95" s="100" t="s">
        <v>445</v>
      </c>
      <c r="L95" s="100" t="s">
        <v>443</v>
      </c>
      <c r="M95" s="100">
        <v>0.102121</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10.673816024248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v>8.7469999999999996E-4</v>
      </c>
      <c r="I98" s="100">
        <v>9.6352742211553252E-2</v>
      </c>
      <c r="J98" s="100">
        <v>0.46349712249378744</v>
      </c>
      <c r="K98" s="100">
        <v>1.6832791607500002</v>
      </c>
      <c r="L98" s="100">
        <v>8.5342320000000006E-5</v>
      </c>
      <c r="M98" s="100" t="s">
        <v>443</v>
      </c>
      <c r="N98" s="100">
        <v>4.7390000000000002E-2</v>
      </c>
      <c r="O98" s="100" t="s">
        <v>443</v>
      </c>
      <c r="P98" s="100" t="s">
        <v>443</v>
      </c>
      <c r="Q98" s="100" t="s">
        <v>443</v>
      </c>
      <c r="R98" s="100">
        <v>2.8332802191760001E-2</v>
      </c>
      <c r="S98" s="100">
        <v>3.0000000000000001E-3</v>
      </c>
      <c r="T98" s="100">
        <v>2.31E-4</v>
      </c>
      <c r="U98" s="100" t="s">
        <v>443</v>
      </c>
      <c r="V98" s="100">
        <v>0.18510225273969999</v>
      </c>
      <c r="W98" s="100">
        <v>0.12303477</v>
      </c>
      <c r="X98" s="100">
        <v>8.6674460000000007E-9</v>
      </c>
      <c r="Y98" s="100" t="s">
        <v>443</v>
      </c>
      <c r="Z98" s="100">
        <v>8.6674460000000007E-9</v>
      </c>
      <c r="AA98" s="100">
        <v>8.6674460000000007E-9</v>
      </c>
      <c r="AB98" s="100">
        <v>2.6002336999999998E-8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0.16292392948479281</v>
      </c>
      <c r="F99" s="100">
        <v>7.8548329828724803</v>
      </c>
      <c r="G99" s="100" t="s">
        <v>444</v>
      </c>
      <c r="H99" s="100">
        <v>6.5796516859100791</v>
      </c>
      <c r="I99" s="100">
        <v>5.0520666743043958E-2</v>
      </c>
      <c r="J99" s="100">
        <v>9.2024119478335831E-2</v>
      </c>
      <c r="K99" s="100">
        <v>0.2015766655239738</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497.07766425132672</v>
      </c>
      <c r="AL99" s="29" t="s">
        <v>243</v>
      </c>
    </row>
    <row r="100" spans="1:38" ht="26.25" customHeight="1" thickBot="1" x14ac:dyDescent="0.3">
      <c r="A100" s="40" t="s">
        <v>241</v>
      </c>
      <c r="B100" s="40" t="s">
        <v>244</v>
      </c>
      <c r="C100" s="41" t="s">
        <v>406</v>
      </c>
      <c r="D100" s="54"/>
      <c r="E100" s="100">
        <v>0.4935143913093028</v>
      </c>
      <c r="F100" s="100">
        <v>12.037102761072424</v>
      </c>
      <c r="G100" s="100" t="s">
        <v>444</v>
      </c>
      <c r="H100" s="100">
        <v>11.636013838312891</v>
      </c>
      <c r="I100" s="100">
        <v>0.10912976522141439</v>
      </c>
      <c r="J100" s="100">
        <v>0.18085974130435084</v>
      </c>
      <c r="K100" s="100">
        <v>0.39476838837606404</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1889.9983727736012</v>
      </c>
      <c r="AL100" s="29" t="s">
        <v>243</v>
      </c>
    </row>
    <row r="101" spans="1:38" ht="26.25" customHeight="1" thickBot="1" x14ac:dyDescent="0.3">
      <c r="A101" s="40" t="s">
        <v>241</v>
      </c>
      <c r="B101" s="40" t="s">
        <v>245</v>
      </c>
      <c r="C101" s="41" t="s">
        <v>246</v>
      </c>
      <c r="D101" s="54"/>
      <c r="E101" s="100">
        <v>2.0764866886107702E-3</v>
      </c>
      <c r="F101" s="100">
        <v>3.8411745422220374E-2</v>
      </c>
      <c r="G101" s="100" t="s">
        <v>444</v>
      </c>
      <c r="H101" s="100">
        <v>9.7782308436043269E-2</v>
      </c>
      <c r="I101" s="100">
        <v>2.1396714804832848E-3</v>
      </c>
      <c r="J101" s="100">
        <v>6.4189344414498535E-3</v>
      </c>
      <c r="K101" s="100">
        <v>1.4977540363382993E-2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137.68057402416423</v>
      </c>
      <c r="AL101" s="29" t="s">
        <v>243</v>
      </c>
    </row>
    <row r="102" spans="1:38" ht="26.25" customHeight="1" thickBot="1" x14ac:dyDescent="0.3">
      <c r="A102" s="40" t="s">
        <v>241</v>
      </c>
      <c r="B102" s="40" t="s">
        <v>247</v>
      </c>
      <c r="C102" s="41" t="s">
        <v>384</v>
      </c>
      <c r="D102" s="54"/>
      <c r="E102" s="100">
        <v>3.534858916590989E-2</v>
      </c>
      <c r="F102" s="100">
        <v>1.362125558985805</v>
      </c>
      <c r="G102" s="100" t="s">
        <v>444</v>
      </c>
      <c r="H102" s="100">
        <v>13.321903145262372</v>
      </c>
      <c r="I102" s="100">
        <v>3.7295347615642571E-2</v>
      </c>
      <c r="J102" s="100">
        <v>0.52891891508775002</v>
      </c>
      <c r="K102" s="100">
        <v>3.5185512435184605</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6224.0612160045339</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1.0272091777306042E-3</v>
      </c>
      <c r="F104" s="100">
        <v>4.5655036642843594E-2</v>
      </c>
      <c r="G104" s="100" t="s">
        <v>444</v>
      </c>
      <c r="H104" s="100">
        <v>0.10688364769030839</v>
      </c>
      <c r="I104" s="100">
        <v>4.2527039108152258E-4</v>
      </c>
      <c r="J104" s="100">
        <v>1.434781873244568E-3</v>
      </c>
      <c r="K104" s="100">
        <v>3.3478210375706583E-3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73.167314554076128</v>
      </c>
      <c r="AL104" s="29" t="s">
        <v>243</v>
      </c>
    </row>
    <row r="105" spans="1:38" ht="26.25" customHeight="1" thickBot="1" x14ac:dyDescent="0.3">
      <c r="A105" s="40" t="s">
        <v>241</v>
      </c>
      <c r="B105" s="40" t="s">
        <v>252</v>
      </c>
      <c r="C105" s="41" t="s">
        <v>253</v>
      </c>
      <c r="D105" s="54"/>
      <c r="E105" s="100">
        <v>2.5788919821245128E-2</v>
      </c>
      <c r="F105" s="100">
        <v>0.57793336982345289</v>
      </c>
      <c r="G105" s="100" t="s">
        <v>444</v>
      </c>
      <c r="H105" s="100">
        <v>0.46683187380810154</v>
      </c>
      <c r="I105" s="100">
        <v>9.1620690794078051E-3</v>
      </c>
      <c r="J105" s="100">
        <v>1.4427511410497983E-2</v>
      </c>
      <c r="K105" s="100">
        <v>3.1382833986541049E-2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80.703779138627183</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4.7667153239467262E-2</v>
      </c>
      <c r="F107" s="100">
        <v>1.8888365416751047</v>
      </c>
      <c r="G107" s="100" t="s">
        <v>444</v>
      </c>
      <c r="H107" s="100">
        <v>1.4681763120333335</v>
      </c>
      <c r="I107" s="100">
        <v>2.60147928850019E-2</v>
      </c>
      <c r="J107" s="100">
        <v>0.43973735446669199</v>
      </c>
      <c r="K107" s="100">
        <v>2.0887524337167873</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11447.4941616673</v>
      </c>
      <c r="AL107" s="29" t="s">
        <v>243</v>
      </c>
    </row>
    <row r="108" spans="1:38" ht="26.25" customHeight="1" thickBot="1" x14ac:dyDescent="0.3">
      <c r="A108" s="40" t="s">
        <v>241</v>
      </c>
      <c r="B108" s="40" t="s">
        <v>257</v>
      </c>
      <c r="C108" s="41" t="s">
        <v>378</v>
      </c>
      <c r="D108" s="54"/>
      <c r="E108" s="100">
        <v>0.74881449389631993</v>
      </c>
      <c r="F108" s="100">
        <v>3.5249619204240838</v>
      </c>
      <c r="G108" s="100" t="s">
        <v>444</v>
      </c>
      <c r="H108" s="100">
        <v>3.3661718935395291</v>
      </c>
      <c r="I108" s="100">
        <v>5.6782831837483033E-2</v>
      </c>
      <c r="J108" s="100">
        <v>0.72295649437483034</v>
      </c>
      <c r="K108" s="100">
        <v>1.4459129887496607</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32638.536318741513</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1.0757955953054902E-2</v>
      </c>
      <c r="F110" s="100">
        <v>0.40509205118287894</v>
      </c>
      <c r="G110" s="100" t="s">
        <v>444</v>
      </c>
      <c r="H110" s="100">
        <v>0.27541120927098101</v>
      </c>
      <c r="I110" s="100">
        <v>2.3115782142435634E-2</v>
      </c>
      <c r="J110" s="100">
        <v>0.1030159749635709</v>
      </c>
      <c r="K110" s="100">
        <v>0.10301625875437015</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828.42016236728909</v>
      </c>
      <c r="AL110" s="29" t="s">
        <v>243</v>
      </c>
    </row>
    <row r="111" spans="1:38" ht="26.25" customHeight="1" thickBot="1" x14ac:dyDescent="0.3">
      <c r="A111" s="40" t="s">
        <v>241</v>
      </c>
      <c r="B111" s="40" t="s">
        <v>260</v>
      </c>
      <c r="C111" s="41" t="s">
        <v>374</v>
      </c>
      <c r="D111" s="54"/>
      <c r="E111" s="100">
        <v>4.8002999999999994E-5</v>
      </c>
      <c r="F111" s="100">
        <v>7.4199499000000002E-2</v>
      </c>
      <c r="G111" s="100" t="s">
        <v>444</v>
      </c>
      <c r="H111" s="100">
        <v>4.3197667999999995E-2</v>
      </c>
      <c r="I111" s="100">
        <v>1.5926819999999999E-4</v>
      </c>
      <c r="J111" s="100">
        <v>3.0336799999999999E-4</v>
      </c>
      <c r="K111" s="100">
        <v>6.8257799999999998E-4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48.003</v>
      </c>
      <c r="AL111" s="29" t="s">
        <v>243</v>
      </c>
    </row>
    <row r="112" spans="1:38" ht="26.25" customHeight="1" thickBot="1" x14ac:dyDescent="0.3">
      <c r="A112" s="40" t="s">
        <v>261</v>
      </c>
      <c r="B112" s="40" t="s">
        <v>262</v>
      </c>
      <c r="C112" s="41" t="s">
        <v>263</v>
      </c>
      <c r="D112" s="42"/>
      <c r="E112" s="100">
        <v>6.1094508448484337</v>
      </c>
      <c r="F112" s="100" t="s">
        <v>444</v>
      </c>
      <c r="G112" s="100" t="s">
        <v>444</v>
      </c>
      <c r="H112" s="100">
        <v>5.3271515858605669</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152736270.97122544</v>
      </c>
      <c r="AL112" s="29" t="s">
        <v>416</v>
      </c>
    </row>
    <row r="113" spans="1:38" ht="26.25" customHeight="1" thickBot="1" x14ac:dyDescent="0.3">
      <c r="A113" s="40" t="s">
        <v>261</v>
      </c>
      <c r="B113" s="55" t="s">
        <v>264</v>
      </c>
      <c r="C113" s="56" t="s">
        <v>265</v>
      </c>
      <c r="D113" s="42"/>
      <c r="E113" s="100">
        <v>5.7512430320791097</v>
      </c>
      <c r="F113" s="100">
        <v>1.5241925987010019</v>
      </c>
      <c r="G113" s="100" t="s">
        <v>444</v>
      </c>
      <c r="H113" s="100">
        <v>12.464579910385766</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104105623.27808854</v>
      </c>
      <c r="AL113" s="97" t="s">
        <v>432</v>
      </c>
    </row>
    <row r="114" spans="1:38" ht="26.25" customHeight="1" thickBot="1" x14ac:dyDescent="0.3">
      <c r="A114" s="40" t="s">
        <v>261</v>
      </c>
      <c r="B114" s="55" t="s">
        <v>266</v>
      </c>
      <c r="C114" s="56" t="s">
        <v>385</v>
      </c>
      <c r="D114" s="42"/>
      <c r="E114" s="100">
        <v>7.878911999999999E-2</v>
      </c>
      <c r="F114" s="100" t="s">
        <v>444</v>
      </c>
      <c r="G114" s="100" t="s">
        <v>444</v>
      </c>
      <c r="H114" s="100">
        <v>5.436473E-2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1969727.9253774965</v>
      </c>
      <c r="AL114" s="29" t="s">
        <v>410</v>
      </c>
    </row>
    <row r="115" spans="1:38" ht="26.25" customHeight="1" thickBot="1" x14ac:dyDescent="0.3">
      <c r="A115" s="40" t="s">
        <v>261</v>
      </c>
      <c r="B115" s="55" t="s">
        <v>267</v>
      </c>
      <c r="C115" s="56" t="s">
        <v>268</v>
      </c>
      <c r="D115" s="42"/>
      <c r="E115" s="100">
        <v>0.11306736000000001</v>
      </c>
      <c r="F115" s="100" t="s">
        <v>444</v>
      </c>
      <c r="G115" s="100" t="s">
        <v>444</v>
      </c>
      <c r="H115" s="100">
        <v>0.31158101000000005</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1809920.2102716139</v>
      </c>
      <c r="AL115" s="29" t="s">
        <v>410</v>
      </c>
    </row>
    <row r="116" spans="1:38" ht="26.25" customHeight="1" thickBot="1" x14ac:dyDescent="0.3">
      <c r="A116" s="40" t="s">
        <v>261</v>
      </c>
      <c r="B116" s="40" t="s">
        <v>269</v>
      </c>
      <c r="C116" s="46" t="s">
        <v>407</v>
      </c>
      <c r="D116" s="42"/>
      <c r="E116" s="100" t="s">
        <v>445</v>
      </c>
      <c r="F116" s="100">
        <v>6.0845913239319496E-2</v>
      </c>
      <c r="G116" s="100" t="s">
        <v>444</v>
      </c>
      <c r="H116" s="100">
        <v>7.0688681732503991</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69388852.648370877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7.0716354007638926E-2</v>
      </c>
      <c r="J119" s="100">
        <v>1.2674489355667986</v>
      </c>
      <c r="K119" s="100">
        <v>1.2674489355667986</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1355722.8970379969</v>
      </c>
      <c r="AL119" s="29" t="s">
        <v>410</v>
      </c>
    </row>
    <row r="120" spans="1:38" ht="26.25" customHeight="1" thickBot="1" x14ac:dyDescent="0.3">
      <c r="A120" s="40" t="s">
        <v>261</v>
      </c>
      <c r="B120" s="40" t="s">
        <v>275</v>
      </c>
      <c r="C120" s="41" t="s">
        <v>276</v>
      </c>
      <c r="D120" s="42"/>
      <c r="E120" s="100" t="s">
        <v>444</v>
      </c>
      <c r="F120" s="100" t="s">
        <v>444</v>
      </c>
      <c r="G120" s="100" t="s">
        <v>444</v>
      </c>
      <c r="H120" s="100">
        <v>1.130265989</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39.045388049999964</v>
      </c>
      <c r="AL120" s="97" t="s">
        <v>433</v>
      </c>
    </row>
    <row r="121" spans="1:38" ht="26.25" customHeight="1" thickBot="1" x14ac:dyDescent="0.3">
      <c r="A121" s="40" t="s">
        <v>261</v>
      </c>
      <c r="B121" s="40" t="s">
        <v>277</v>
      </c>
      <c r="C121" s="46" t="s">
        <v>278</v>
      </c>
      <c r="D121" s="43"/>
      <c r="E121" s="100" t="s">
        <v>444</v>
      </c>
      <c r="F121" s="100">
        <v>1.2083209728526794</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1405024.3870379985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0.40977565839999996</v>
      </c>
      <c r="G125" s="100" t="s">
        <v>443</v>
      </c>
      <c r="H125" s="100">
        <v>2.0577000000000002E-2</v>
      </c>
      <c r="I125" s="100">
        <v>1.6442087152000002E-5</v>
      </c>
      <c r="J125" s="100">
        <v>1.10120214736E-4</v>
      </c>
      <c r="K125" s="100">
        <v>2.3314625307199998E-4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883.49394400000006</v>
      </c>
      <c r="AL125" s="29" t="s">
        <v>421</v>
      </c>
    </row>
    <row r="126" spans="1:38" ht="26.25" customHeight="1" thickBot="1" x14ac:dyDescent="0.3">
      <c r="A126" s="40" t="s">
        <v>286</v>
      </c>
      <c r="B126" s="40" t="s">
        <v>289</v>
      </c>
      <c r="C126" s="41" t="s">
        <v>290</v>
      </c>
      <c r="D126" s="42"/>
      <c r="E126" s="100" t="s">
        <v>443</v>
      </c>
      <c r="F126" s="100">
        <v>2.3910776169999998E-2</v>
      </c>
      <c r="G126" s="100" t="s">
        <v>444</v>
      </c>
      <c r="H126" s="100">
        <v>0.30310835342928</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1262.9512885714284</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1.6395610000000001E-2</v>
      </c>
      <c r="F128" s="100">
        <v>3.7841999999999997E-4</v>
      </c>
      <c r="G128" s="100">
        <v>3.6463100000000003E-3</v>
      </c>
      <c r="H128" s="100">
        <v>7.3409000000000007E-4</v>
      </c>
      <c r="I128" s="100">
        <v>3.7851000000000003E-4</v>
      </c>
      <c r="J128" s="100">
        <v>3.7851000000000003E-4</v>
      </c>
      <c r="K128" s="100">
        <v>3.7851000000000003E-4</v>
      </c>
      <c r="L128" s="100">
        <v>1.325E-5</v>
      </c>
      <c r="M128" s="100">
        <v>3.7392699999999998E-3</v>
      </c>
      <c r="N128" s="100">
        <v>2.0662200000000001E-3</v>
      </c>
      <c r="O128" s="100">
        <v>4.5153000000000001E-4</v>
      </c>
      <c r="P128" s="100">
        <v>2.7256999999999997E-4</v>
      </c>
      <c r="Q128" s="100">
        <v>5.7664000000000001E-4</v>
      </c>
      <c r="R128" s="100">
        <v>2.8035199999999999E-3</v>
      </c>
      <c r="S128" s="100">
        <v>3.2327599999999999E-3</v>
      </c>
      <c r="T128" s="100">
        <v>1.4140800000000001E-3</v>
      </c>
      <c r="U128" s="100">
        <v>4.9357999999999997E-4</v>
      </c>
      <c r="V128" s="100">
        <v>2.8481200000000002E-2</v>
      </c>
      <c r="W128" s="100">
        <v>4.1880199999999998E-3</v>
      </c>
      <c r="X128" s="100">
        <v>2.805E-7</v>
      </c>
      <c r="Y128" s="100">
        <v>5.9772999999999999E-7</v>
      </c>
      <c r="Z128" s="100">
        <v>3.1722999999999999E-7</v>
      </c>
      <c r="AA128" s="100">
        <v>3.8736E-7</v>
      </c>
      <c r="AB128" s="100">
        <v>1.5828299999999999E-6</v>
      </c>
      <c r="AC128" s="100">
        <v>1.48E-3</v>
      </c>
      <c r="AD128" s="100">
        <v>6.2100000000000002E-3</v>
      </c>
      <c r="AE128" s="101"/>
      <c r="AF128" s="100" t="s">
        <v>444</v>
      </c>
      <c r="AG128" s="100" t="s">
        <v>444</v>
      </c>
      <c r="AH128" s="100" t="s">
        <v>444</v>
      </c>
      <c r="AI128" s="100" t="s">
        <v>444</v>
      </c>
      <c r="AJ128" s="100" t="s">
        <v>444</v>
      </c>
      <c r="AK128" s="100">
        <v>33.393810308548701</v>
      </c>
      <c r="AL128" s="29" t="s">
        <v>298</v>
      </c>
    </row>
    <row r="129" spans="1:38" ht="26.25" customHeight="1" thickBot="1" x14ac:dyDescent="0.3">
      <c r="A129" s="40" t="s">
        <v>286</v>
      </c>
      <c r="B129" s="44" t="s">
        <v>296</v>
      </c>
      <c r="C129" s="52" t="s">
        <v>297</v>
      </c>
      <c r="D129" s="42"/>
      <c r="E129" s="100">
        <v>0.366893517</v>
      </c>
      <c r="F129" s="100">
        <v>0.16037902835199999</v>
      </c>
      <c r="G129" s="100">
        <v>4.8690000000000001E-3</v>
      </c>
      <c r="H129" s="100">
        <v>6.2700000000000006E-5</v>
      </c>
      <c r="I129" s="100">
        <v>3.5432600000000003E-3</v>
      </c>
      <c r="J129" s="100">
        <v>3.7231900000000004E-3</v>
      </c>
      <c r="K129" s="100">
        <v>3.9410000000000001E-3</v>
      </c>
      <c r="L129" s="100">
        <v>1.8055669999999999E-3</v>
      </c>
      <c r="M129" s="100">
        <v>0.153074443</v>
      </c>
      <c r="N129" s="100">
        <v>1.5900000000000001E-2</v>
      </c>
      <c r="O129" s="100">
        <v>3.32E-3</v>
      </c>
      <c r="P129" s="100">
        <v>1.9689999999999998E-3</v>
      </c>
      <c r="Q129" s="100">
        <v>4.6699999999999997E-3</v>
      </c>
      <c r="R129" s="100">
        <v>5.4089999999999999E-2</v>
      </c>
      <c r="S129" s="100">
        <v>2.2700000000000001E-2</v>
      </c>
      <c r="T129" s="100">
        <v>2.2690000000000002E-2</v>
      </c>
      <c r="U129" s="100">
        <v>2.4516379999999999E-3</v>
      </c>
      <c r="V129" s="100">
        <v>6.778058E-3</v>
      </c>
      <c r="W129" s="100">
        <v>9.2438750000000014E-2</v>
      </c>
      <c r="X129" s="100" t="s">
        <v>443</v>
      </c>
      <c r="Y129" s="100" t="s">
        <v>443</v>
      </c>
      <c r="Z129" s="100" t="s">
        <v>443</v>
      </c>
      <c r="AA129" s="100" t="s">
        <v>443</v>
      </c>
      <c r="AB129" s="100" t="s">
        <v>443</v>
      </c>
      <c r="AC129" s="100">
        <v>1.4150787</v>
      </c>
      <c r="AD129" s="100" t="s">
        <v>443</v>
      </c>
      <c r="AE129" s="101"/>
      <c r="AF129" s="100" t="s">
        <v>444</v>
      </c>
      <c r="AG129" s="100" t="s">
        <v>444</v>
      </c>
      <c r="AH129" s="100" t="s">
        <v>444</v>
      </c>
      <c r="AI129" s="100" t="s">
        <v>444</v>
      </c>
      <c r="AJ129" s="100" t="s">
        <v>444</v>
      </c>
      <c r="AK129" s="100">
        <v>19.339164</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1.1564055E-2</v>
      </c>
      <c r="F133" s="100">
        <v>3.33419E-4</v>
      </c>
      <c r="G133" s="100">
        <v>6.00609E-4</v>
      </c>
      <c r="H133" s="100" t="s">
        <v>443</v>
      </c>
      <c r="I133" s="100">
        <v>4.13053146545455E-4</v>
      </c>
      <c r="J133" s="100">
        <v>4.13053146545455E-4</v>
      </c>
      <c r="K133" s="100">
        <v>4.3248052654545503E-4</v>
      </c>
      <c r="L133" s="100" t="s">
        <v>443</v>
      </c>
      <c r="M133" s="100">
        <v>1.51647E-3</v>
      </c>
      <c r="N133" s="100">
        <v>5.1001099000000003E-4</v>
      </c>
      <c r="O133" s="100">
        <v>1.1530599E-4</v>
      </c>
      <c r="P133" s="100">
        <v>9.8378147226220007E-3</v>
      </c>
      <c r="Q133" s="100">
        <v>3.1197913000000001E-4</v>
      </c>
      <c r="R133" s="100">
        <v>3.1083747999999999E-4</v>
      </c>
      <c r="S133" s="100">
        <v>2.8493018999999997E-4</v>
      </c>
      <c r="T133" s="100">
        <v>3.9725188999999996E-4</v>
      </c>
      <c r="U133" s="100">
        <v>4.5341274000000001E-4</v>
      </c>
      <c r="V133" s="100">
        <v>3.6704339600000004E-3</v>
      </c>
      <c r="W133" s="100">
        <v>3.320819E-3</v>
      </c>
      <c r="X133" s="100">
        <v>3.0258559999999999E-7</v>
      </c>
      <c r="Y133" s="100">
        <v>1.6527792999999999E-7</v>
      </c>
      <c r="Z133" s="100">
        <v>1.4762252E-7</v>
      </c>
      <c r="AA133" s="100">
        <v>1.6023066999999999E-7</v>
      </c>
      <c r="AB133" s="100">
        <v>7.7571672000000013E-7</v>
      </c>
      <c r="AC133" s="100">
        <v>3.43495E-3</v>
      </c>
      <c r="AD133" s="100">
        <v>9.3935300000000006E-3</v>
      </c>
      <c r="AE133" s="101"/>
      <c r="AF133" s="100" t="s">
        <v>444</v>
      </c>
      <c r="AG133" s="100" t="s">
        <v>444</v>
      </c>
      <c r="AH133" s="100" t="s">
        <v>444</v>
      </c>
      <c r="AI133" s="100" t="s">
        <v>444</v>
      </c>
      <c r="AJ133" s="100" t="s">
        <v>444</v>
      </c>
      <c r="AK133" s="100">
        <v>67785</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1.0398389040000001E-2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693225858.828022</v>
      </c>
      <c r="AL136" s="98" t="s">
        <v>436</v>
      </c>
    </row>
    <row r="137" spans="1:38" ht="26.25" customHeight="1" thickBot="1" x14ac:dyDescent="0.3">
      <c r="A137" s="40" t="s">
        <v>286</v>
      </c>
      <c r="B137" s="40" t="s">
        <v>313</v>
      </c>
      <c r="C137" s="41" t="s">
        <v>314</v>
      </c>
      <c r="D137" s="42"/>
      <c r="E137" s="100">
        <v>2.5000000000000001E-4</v>
      </c>
      <c r="F137" s="100" t="s">
        <v>445</v>
      </c>
      <c r="G137" s="100" t="s">
        <v>443</v>
      </c>
      <c r="H137" s="100">
        <v>7.0260000000000001E-3</v>
      </c>
      <c r="I137" s="100" t="s">
        <v>444</v>
      </c>
      <c r="J137" s="100" t="s">
        <v>444</v>
      </c>
      <c r="K137" s="100" t="s">
        <v>444</v>
      </c>
      <c r="L137" s="100" t="s">
        <v>444</v>
      </c>
      <c r="M137" s="100">
        <v>9.3000000000000005E-4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2.9401959999999998E-2</v>
      </c>
      <c r="F139" s="100">
        <v>7.7897259999999996E-2</v>
      </c>
      <c r="G139" s="100" t="s">
        <v>443</v>
      </c>
      <c r="H139" s="100">
        <v>1.03E-4</v>
      </c>
      <c r="I139" s="100">
        <v>0.95064561006185899</v>
      </c>
      <c r="J139" s="100">
        <v>0.95076341006185894</v>
      </c>
      <c r="K139" s="100">
        <v>0.95230631006185895</v>
      </c>
      <c r="L139" s="100">
        <v>1.7980000000000001E-5</v>
      </c>
      <c r="M139" s="100" t="s">
        <v>443</v>
      </c>
      <c r="N139" s="100">
        <v>1.3691281795800998E-2</v>
      </c>
      <c r="O139" s="100">
        <v>5.6816715830940003E-3</v>
      </c>
      <c r="P139" s="100">
        <v>1.0195601583093999E-2</v>
      </c>
      <c r="Q139" s="100">
        <v>8.9092953448620012E-3</v>
      </c>
      <c r="R139" s="100">
        <v>2.7775851370387003E-2</v>
      </c>
      <c r="S139" s="100">
        <v>2.7506166545082998E-2</v>
      </c>
      <c r="T139" s="100">
        <v>3.6890399999999998E-3</v>
      </c>
      <c r="U139" s="100">
        <v>1.3000000000000002E-4</v>
      </c>
      <c r="V139" s="100">
        <v>9.9338800000000005E-2</v>
      </c>
      <c r="W139" s="100">
        <v>8.6425947060000006</v>
      </c>
      <c r="X139" s="100">
        <v>4.1378546999999998E-4</v>
      </c>
      <c r="Y139" s="100">
        <v>6.9529344000000002E-4</v>
      </c>
      <c r="Z139" s="100">
        <v>5.3595531999999998E-4</v>
      </c>
      <c r="AA139" s="100">
        <v>5.6492582000000006E-4</v>
      </c>
      <c r="AB139" s="100">
        <v>2.2099608199999997E-3</v>
      </c>
      <c r="AC139" s="100" t="s">
        <v>444</v>
      </c>
      <c r="AD139" s="100" t="s">
        <v>444</v>
      </c>
      <c r="AE139" s="101"/>
      <c r="AF139" s="100" t="s">
        <v>444</v>
      </c>
      <c r="AG139" s="100" t="s">
        <v>444</v>
      </c>
      <c r="AH139" s="100" t="s">
        <v>444</v>
      </c>
      <c r="AI139" s="100" t="s">
        <v>444</v>
      </c>
      <c r="AJ139" s="100" t="s">
        <v>444</v>
      </c>
      <c r="AK139" s="100">
        <v>1574</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158.54227206210166</v>
      </c>
      <c r="F141" s="102">
        <f t="shared" ref="F141:AD141" si="0">SUM(F14:F140)</f>
        <v>117.25090850226604</v>
      </c>
      <c r="G141" s="102">
        <f t="shared" si="0"/>
        <v>29.651120977139389</v>
      </c>
      <c r="H141" s="102">
        <f t="shared" si="0"/>
        <v>68.370862203323895</v>
      </c>
      <c r="I141" s="102">
        <f t="shared" si="0"/>
        <v>18.248384155036206</v>
      </c>
      <c r="J141" s="102">
        <f t="shared" si="0"/>
        <v>27.438021740486072</v>
      </c>
      <c r="K141" s="102">
        <f t="shared" si="0"/>
        <v>45.156588185651849</v>
      </c>
      <c r="L141" s="102">
        <f t="shared" si="0"/>
        <v>2.8097962068592515</v>
      </c>
      <c r="M141" s="102">
        <f t="shared" si="0"/>
        <v>367.83771549841862</v>
      </c>
      <c r="N141" s="102">
        <f t="shared" si="0"/>
        <v>20.515842166211502</v>
      </c>
      <c r="O141" s="102">
        <f t="shared" si="0"/>
        <v>1.1599822258953614</v>
      </c>
      <c r="P141" s="102">
        <f t="shared" si="0"/>
        <v>1.0001910443038893</v>
      </c>
      <c r="Q141" s="102">
        <f t="shared" si="0"/>
        <v>0.94724244096504939</v>
      </c>
      <c r="R141" s="102">
        <f>SUM(R14:R140)</f>
        <v>7.2356545472343132</v>
      </c>
      <c r="S141" s="102">
        <f t="shared" si="0"/>
        <v>93.728510467980612</v>
      </c>
      <c r="T141" s="102">
        <f t="shared" si="0"/>
        <v>4.0475988198156987</v>
      </c>
      <c r="U141" s="102">
        <f t="shared" si="0"/>
        <v>2.5272587287177193</v>
      </c>
      <c r="V141" s="102">
        <f t="shared" si="0"/>
        <v>84.446938556299997</v>
      </c>
      <c r="W141" s="102">
        <f t="shared" si="0"/>
        <v>28.773514484082042</v>
      </c>
      <c r="X141" s="102">
        <f t="shared" si="0"/>
        <v>2.1024815057642456</v>
      </c>
      <c r="Y141" s="102">
        <f t="shared" si="0"/>
        <v>2.3510433459671294</v>
      </c>
      <c r="Z141" s="102">
        <f t="shared" si="0"/>
        <v>1.0204313960765099</v>
      </c>
      <c r="AA141" s="102">
        <f t="shared" si="0"/>
        <v>1.1820354165780356</v>
      </c>
      <c r="AB141" s="102">
        <f t="shared" si="0"/>
        <v>6.6559927190264849</v>
      </c>
      <c r="AC141" s="102">
        <f t="shared" si="0"/>
        <v>3.0150469635127291</v>
      </c>
      <c r="AD141" s="102">
        <f t="shared" si="0"/>
        <v>15.341058057148611</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31.470725284797652</v>
      </c>
      <c r="F143" s="100">
        <v>6.5211608542638624</v>
      </c>
      <c r="G143" s="100">
        <v>5.4065357845596927E-2</v>
      </c>
      <c r="H143" s="100">
        <v>0.81566118821257183</v>
      </c>
      <c r="I143" s="100">
        <v>0.50175122798865801</v>
      </c>
      <c r="J143" s="100">
        <v>0.50175122798865801</v>
      </c>
      <c r="K143" s="100">
        <v>0.50175122798865801</v>
      </c>
      <c r="L143" s="100">
        <v>0.41107719195027514</v>
      </c>
      <c r="M143" s="100">
        <v>36.834590650114272</v>
      </c>
      <c r="N143" s="100">
        <v>4.1432474051081528E-3</v>
      </c>
      <c r="O143" s="100">
        <v>4.8302668144183558E-4</v>
      </c>
      <c r="P143" s="100">
        <v>2.9731471691890693E-2</v>
      </c>
      <c r="Q143" s="100">
        <v>7.942985105561202E-4</v>
      </c>
      <c r="R143" s="100">
        <v>3.4538441750380441E-2</v>
      </c>
      <c r="S143" s="100">
        <v>2.3633903708427433E-2</v>
      </c>
      <c r="T143" s="100">
        <v>4.5084295106806085E-3</v>
      </c>
      <c r="U143" s="100">
        <v>6.2254365822856923E-4</v>
      </c>
      <c r="V143" s="100">
        <v>0.10690521291131595</v>
      </c>
      <c r="W143" s="100">
        <v>0.99933859999999997</v>
      </c>
      <c r="X143" s="100">
        <v>9.409657062070001E-2</v>
      </c>
      <c r="Y143" s="100">
        <v>0.1064216823327</v>
      </c>
      <c r="Z143" s="100">
        <v>8.1805725893999995E-2</v>
      </c>
      <c r="AA143" s="100">
        <v>9.1788373239899995E-2</v>
      </c>
      <c r="AB143" s="100">
        <v>0.37411235208729998</v>
      </c>
      <c r="AC143" s="100">
        <v>9.9933899999999991E-4</v>
      </c>
      <c r="AD143" s="100">
        <v>2.0000000000000001E-4</v>
      </c>
      <c r="AE143" s="108"/>
      <c r="AF143" s="100">
        <v>180385.06725437031</v>
      </c>
      <c r="AG143" s="100" t="s">
        <v>444</v>
      </c>
      <c r="AH143" s="100">
        <v>856.97192648830003</v>
      </c>
      <c r="AI143" s="100">
        <v>11216.141022120701</v>
      </c>
      <c r="AJ143" s="100">
        <v>482.46306044529996</v>
      </c>
      <c r="AK143" s="100" t="s">
        <v>444</v>
      </c>
      <c r="AL143" s="32" t="s">
        <v>49</v>
      </c>
    </row>
    <row r="144" spans="1:38" ht="26.25" customHeight="1" thickBot="1" x14ac:dyDescent="0.3">
      <c r="A144" s="65"/>
      <c r="B144" s="32" t="s">
        <v>346</v>
      </c>
      <c r="C144" s="66" t="s">
        <v>353</v>
      </c>
      <c r="D144" s="67" t="s">
        <v>279</v>
      </c>
      <c r="E144" s="100">
        <v>15.846790344008722</v>
      </c>
      <c r="F144" s="100">
        <v>0.46205229841927786</v>
      </c>
      <c r="G144" s="100">
        <v>1.40065987461379E-2</v>
      </c>
      <c r="H144" s="100">
        <v>5.4577708943362127E-2</v>
      </c>
      <c r="I144" s="100">
        <v>0.21861976349286383</v>
      </c>
      <c r="J144" s="100">
        <v>0.21861976349286383</v>
      </c>
      <c r="K144" s="100">
        <v>0.21861976349286383</v>
      </c>
      <c r="L144" s="100">
        <v>0.18090145563150836</v>
      </c>
      <c r="M144" s="100">
        <v>3.1851569190911331</v>
      </c>
      <c r="N144" s="100">
        <v>5.336248860797879E-4</v>
      </c>
      <c r="O144" s="100">
        <v>5.4693461480851247E-5</v>
      </c>
      <c r="P144" s="100">
        <v>5.3815778941975808E-3</v>
      </c>
      <c r="Q144" s="100">
        <v>1.0605949077952131E-4</v>
      </c>
      <c r="R144" s="100">
        <v>8.3761897372805223E-3</v>
      </c>
      <c r="S144" s="100">
        <v>5.6261345194778805E-3</v>
      </c>
      <c r="T144" s="100">
        <v>2.6868532865612316E-4</v>
      </c>
      <c r="U144" s="100">
        <v>1.0273205859734013E-4</v>
      </c>
      <c r="V144" s="100">
        <v>1.8391947582055777E-2</v>
      </c>
      <c r="W144" s="100">
        <v>0.21409929999999999</v>
      </c>
      <c r="X144" s="100">
        <v>2.1502976432300001E-2</v>
      </c>
      <c r="Y144" s="100">
        <v>2.4109007770600002E-2</v>
      </c>
      <c r="Z144" s="100">
        <v>1.8895089713399999E-2</v>
      </c>
      <c r="AA144" s="100">
        <v>2.0076426552999998E-2</v>
      </c>
      <c r="AB144" s="100">
        <v>8.4583500469299994E-2</v>
      </c>
      <c r="AC144" s="100">
        <v>2.1409990000000002E-4</v>
      </c>
      <c r="AD144" s="100">
        <v>4.3033999999999995E-5</v>
      </c>
      <c r="AE144" s="108"/>
      <c r="AF144" s="100">
        <v>39808.190641227106</v>
      </c>
      <c r="AG144" s="100" t="s">
        <v>444</v>
      </c>
      <c r="AH144" s="100" t="s">
        <v>444</v>
      </c>
      <c r="AI144" s="100">
        <v>2304.8382515305998</v>
      </c>
      <c r="AJ144" s="100" t="s">
        <v>444</v>
      </c>
      <c r="AK144" s="100" t="s">
        <v>444</v>
      </c>
      <c r="AL144" s="32" t="s">
        <v>49</v>
      </c>
    </row>
    <row r="145" spans="1:38" ht="26.25" customHeight="1" thickBot="1" x14ac:dyDescent="0.3">
      <c r="A145" s="65"/>
      <c r="B145" s="32" t="s">
        <v>347</v>
      </c>
      <c r="C145" s="66" t="s">
        <v>354</v>
      </c>
      <c r="D145" s="67" t="s">
        <v>279</v>
      </c>
      <c r="E145" s="100">
        <v>17.435852069179649</v>
      </c>
      <c r="F145" s="100">
        <v>0.51971190088173058</v>
      </c>
      <c r="G145" s="100">
        <v>3.7708484012421072E-2</v>
      </c>
      <c r="H145" s="100">
        <v>9.1474344022688031E-2</v>
      </c>
      <c r="I145" s="100">
        <v>0.23885042700568063</v>
      </c>
      <c r="J145" s="100">
        <v>0.23885042700568063</v>
      </c>
      <c r="K145" s="100">
        <v>0.23885042700568063</v>
      </c>
      <c r="L145" s="100">
        <v>0.15512658603094298</v>
      </c>
      <c r="M145" s="100">
        <v>6.0589438809501601</v>
      </c>
      <c r="N145" s="100">
        <v>1.3191073406132346E-3</v>
      </c>
      <c r="O145" s="100">
        <v>1.3191142206516707E-4</v>
      </c>
      <c r="P145" s="100">
        <v>1.3982395737706592E-2</v>
      </c>
      <c r="Q145" s="100">
        <v>2.6382112412072517E-4</v>
      </c>
      <c r="R145" s="100">
        <v>2.242446530841672E-2</v>
      </c>
      <c r="S145" s="100">
        <v>1.5037587353670598E-2</v>
      </c>
      <c r="T145" s="100">
        <v>5.2767148840480169E-4</v>
      </c>
      <c r="U145" s="100">
        <v>2.638194041111163E-4</v>
      </c>
      <c r="V145" s="100">
        <v>4.7487441139712636E-2</v>
      </c>
      <c r="W145" s="100">
        <v>0.1561082</v>
      </c>
      <c r="X145" s="100">
        <v>9.4994711385000003E-3</v>
      </c>
      <c r="Y145" s="100">
        <v>5.752457522639999E-2</v>
      </c>
      <c r="Z145" s="100">
        <v>6.4279754703E-2</v>
      </c>
      <c r="AA145" s="100">
        <v>1.4776955103800001E-2</v>
      </c>
      <c r="AB145" s="100">
        <v>0.14608075617170002</v>
      </c>
      <c r="AC145" s="100">
        <v>8.7349999999999995E-5</v>
      </c>
      <c r="AD145" s="100">
        <v>1.7666499999999998E-5</v>
      </c>
      <c r="AE145" s="108"/>
      <c r="AF145" s="100">
        <v>105683.7307032471</v>
      </c>
      <c r="AG145" s="100" t="s">
        <v>444</v>
      </c>
      <c r="AH145" s="100">
        <v>7.1515350410999998</v>
      </c>
      <c r="AI145" s="100">
        <v>6075.0747484525</v>
      </c>
      <c r="AJ145" s="100">
        <v>56.383490451</v>
      </c>
      <c r="AK145" s="100" t="s">
        <v>444</v>
      </c>
      <c r="AL145" s="32" t="s">
        <v>49</v>
      </c>
    </row>
    <row r="146" spans="1:38" ht="26.25" customHeight="1" thickBot="1" x14ac:dyDescent="0.3">
      <c r="A146" s="65"/>
      <c r="B146" s="32" t="s">
        <v>348</v>
      </c>
      <c r="C146" s="66" t="s">
        <v>355</v>
      </c>
      <c r="D146" s="67" t="s">
        <v>279</v>
      </c>
      <c r="E146" s="100">
        <v>0.27239262180469992</v>
      </c>
      <c r="F146" s="100">
        <v>1.1350767809154672</v>
      </c>
      <c r="G146" s="100">
        <v>4.2820021886048345E-4</v>
      </c>
      <c r="H146" s="100">
        <v>2.78747765943985E-3</v>
      </c>
      <c r="I146" s="100">
        <v>1.9048408500123404E-2</v>
      </c>
      <c r="J146" s="100">
        <v>1.9048408500123404E-2</v>
      </c>
      <c r="K146" s="100">
        <v>1.9048408500123404E-2</v>
      </c>
      <c r="L146" s="100">
        <v>4.0808106053760061E-3</v>
      </c>
      <c r="M146" s="100">
        <v>6.4076788194818555</v>
      </c>
      <c r="N146" s="100">
        <v>8.8877088039862492E-5</v>
      </c>
      <c r="O146" s="100">
        <v>9.9783673910391391E-4</v>
      </c>
      <c r="P146" s="100">
        <v>4.4588797473396765E-4</v>
      </c>
      <c r="Q146" s="100">
        <v>1.5320363292942535E-5</v>
      </c>
      <c r="R146" s="100">
        <v>4.4844474961881434E-3</v>
      </c>
      <c r="S146" s="100">
        <v>0.1687368667292003</v>
      </c>
      <c r="T146" s="100">
        <v>7.0240211499535635E-3</v>
      </c>
      <c r="U146" s="100">
        <v>9.9353828989110719E-4</v>
      </c>
      <c r="V146" s="100">
        <v>9.9197123383222272E-2</v>
      </c>
      <c r="W146" s="100">
        <v>1.8458099999999998E-2</v>
      </c>
      <c r="X146" s="100">
        <v>4.5856845149999995E-4</v>
      </c>
      <c r="Y146" s="100">
        <v>5.4945906740000005E-4</v>
      </c>
      <c r="Z146" s="100">
        <v>3.6606515580000002E-4</v>
      </c>
      <c r="AA146" s="100">
        <v>5.9266118320000006E-4</v>
      </c>
      <c r="AB146" s="100">
        <v>1.9667538579000001E-3</v>
      </c>
      <c r="AC146" s="100">
        <v>1.8457800000000001E-5</v>
      </c>
      <c r="AD146" s="100">
        <v>6.1912000000000001E-6</v>
      </c>
      <c r="AE146" s="108"/>
      <c r="AF146" s="100">
        <v>2043.4065334608999</v>
      </c>
      <c r="AG146" s="100" t="s">
        <v>444</v>
      </c>
      <c r="AH146" s="100" t="s">
        <v>444</v>
      </c>
      <c r="AI146" s="100">
        <v>143.39094233309999</v>
      </c>
      <c r="AJ146" s="100" t="s">
        <v>444</v>
      </c>
      <c r="AK146" s="100" t="s">
        <v>444</v>
      </c>
      <c r="AL146" s="32" t="s">
        <v>49</v>
      </c>
    </row>
    <row r="147" spans="1:38" ht="26.25" customHeight="1" thickBot="1" x14ac:dyDescent="0.3">
      <c r="A147" s="65"/>
      <c r="B147" s="32" t="s">
        <v>349</v>
      </c>
      <c r="C147" s="66" t="s">
        <v>356</v>
      </c>
      <c r="D147" s="67" t="s">
        <v>279</v>
      </c>
      <c r="E147" s="100" t="s">
        <v>444</v>
      </c>
      <c r="F147" s="100">
        <v>3.3166900581635068</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143.0187458403</v>
      </c>
      <c r="AG147" s="100" t="s">
        <v>444</v>
      </c>
      <c r="AH147" s="100" t="s">
        <v>444</v>
      </c>
      <c r="AI147" s="100">
        <v>8.8994330990999995</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1.3104742555835052</v>
      </c>
      <c r="J148" s="100">
        <v>2.4698058449187701</v>
      </c>
      <c r="K148" s="100">
        <v>3.2211395972370211</v>
      </c>
      <c r="L148" s="100">
        <v>0.31346385104419711</v>
      </c>
      <c r="M148" s="100" t="s">
        <v>444</v>
      </c>
      <c r="N148" s="100">
        <v>8.9007937861016178</v>
      </c>
      <c r="O148" s="100">
        <v>4.0157937508080103E-2</v>
      </c>
      <c r="P148" s="100" t="s">
        <v>443</v>
      </c>
      <c r="Q148" s="100">
        <v>0.10227895392983466</v>
      </c>
      <c r="R148" s="100">
        <v>3.3095726919350579</v>
      </c>
      <c r="S148" s="100">
        <v>72.560280516331972</v>
      </c>
      <c r="T148" s="100">
        <v>0.51625673690974561</v>
      </c>
      <c r="U148" s="100">
        <v>6.4422791944740446E-2</v>
      </c>
      <c r="V148" s="100">
        <v>25.701492901460238</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104683.60606534916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0.59489465485640969</v>
      </c>
      <c r="J149" s="100">
        <v>1.1016567682526115</v>
      </c>
      <c r="K149" s="100">
        <v>2.203313536505223</v>
      </c>
      <c r="L149" s="100">
        <v>2.3355123486955356E-2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104683.60606534916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158.27308780639865</v>
      </c>
      <c r="F152" s="113">
        <f t="shared" ref="F152:AD152" si="1">SUM(F$141, F$151, IF(AND(ISNUMBER(SEARCH($B$4,"AT|BE|CH|GB|IE|LT|LU|NL")),SUM(F$143:F$149)&gt;0),SUM(F$143:F$149)-SUM(F$27:F$33),0))</f>
        <v>116.5675094854856</v>
      </c>
      <c r="G152" s="113">
        <f t="shared" si="1"/>
        <v>29.650161638981967</v>
      </c>
      <c r="H152" s="113">
        <f t="shared" si="1"/>
        <v>68.308769841598604</v>
      </c>
      <c r="I152" s="113">
        <f t="shared" si="1"/>
        <v>18.220914130014858</v>
      </c>
      <c r="J152" s="113">
        <f t="shared" si="1"/>
        <v>27.38358220532287</v>
      </c>
      <c r="K152" s="113">
        <f t="shared" si="1"/>
        <v>45.075425986910965</v>
      </c>
      <c r="L152" s="113">
        <f t="shared" si="1"/>
        <v>2.8078918675894373</v>
      </c>
      <c r="M152" s="113">
        <f t="shared" si="1"/>
        <v>364.1978490271523</v>
      </c>
      <c r="N152" s="113">
        <f t="shared" si="1"/>
        <v>20.356555811647148</v>
      </c>
      <c r="O152" s="113">
        <f t="shared" si="1"/>
        <v>1.1592065659573483</v>
      </c>
      <c r="P152" s="113">
        <f t="shared" si="1"/>
        <v>0.99929722830860901</v>
      </c>
      <c r="Q152" s="113">
        <f t="shared" si="1"/>
        <v>0.94539556127071434</v>
      </c>
      <c r="R152" s="113">
        <f t="shared" si="1"/>
        <v>7.175247452422628</v>
      </c>
      <c r="S152" s="113">
        <f t="shared" si="1"/>
        <v>92.411870365482102</v>
      </c>
      <c r="T152" s="113">
        <f t="shared" si="1"/>
        <v>4.0378323583580942</v>
      </c>
      <c r="U152" s="113">
        <f t="shared" si="1"/>
        <v>2.5261444850499446</v>
      </c>
      <c r="V152" s="113">
        <f t="shared" si="1"/>
        <v>84.022497051595849</v>
      </c>
      <c r="W152" s="113">
        <f t="shared" si="1"/>
        <v>28.768851784082042</v>
      </c>
      <c r="X152" s="113">
        <f t="shared" si="1"/>
        <v>2.1023193338575457</v>
      </c>
      <c r="Y152" s="113">
        <f t="shared" si="1"/>
        <v>2.3507741491558294</v>
      </c>
      <c r="Z152" s="113">
        <f t="shared" si="1"/>
        <v>1.0202642816644099</v>
      </c>
      <c r="AA152" s="113">
        <f t="shared" si="1"/>
        <v>1.1816816122765355</v>
      </c>
      <c r="AB152" s="113">
        <f t="shared" si="1"/>
        <v>6.6550404315948848</v>
      </c>
      <c r="AC152" s="113">
        <f t="shared" si="1"/>
        <v>3.015042234612729</v>
      </c>
      <c r="AD152" s="113">
        <f t="shared" si="1"/>
        <v>15.341057038148611</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158.27308780639865</v>
      </c>
      <c r="F154" s="113">
        <f>SUM(F$141, F$153, -1 * IF(OR($B$6=2005,$B$6&gt;=2020),SUM(F$99:F$122),0), IF(AND(ISNUMBER(SEARCH($B$4,"AT|BE|CH|GB|IE|LT|LU|NL")),SUM(F$143:F$149)&gt;0),SUM(F$143:F$149)-SUM(F$27:F$33),0))</f>
        <v>116.5675094854856</v>
      </c>
      <c r="G154" s="113">
        <f>SUM(G$141, G$153, IF(AND(ISNUMBER(SEARCH($B$4,"AT|BE|CH|GB|IE|LT|LU|NL")),SUM(G$143:G$149)&gt;0),SUM(G$143:G$149)-SUM(G$27:G$33),0))</f>
        <v>29.650161638981967</v>
      </c>
      <c r="H154" s="113">
        <f>SUM(H$141, H$153, IF(AND(ISNUMBER(SEARCH($B$4,"AT|BE|CH|GB|IE|LT|LU|NL")),SUM(H$143:H$149)&gt;0),SUM(H$143:H$149)-SUM(H$27:H$33),0))</f>
        <v>68.308769841598604</v>
      </c>
      <c r="I154" s="113">
        <f t="shared" ref="I154:AD154" si="2">SUM(I$141, I$153, IF(AND(ISNUMBER(SEARCH($B$4,"AT|BE|CH|GB|IE|LT|LU|NL")),SUM(I$143:I$149)&gt;0),SUM(I$143:I$149)-SUM(I$27:I$33),0))</f>
        <v>18.220914130014858</v>
      </c>
      <c r="J154" s="113">
        <f t="shared" si="2"/>
        <v>27.38358220532287</v>
      </c>
      <c r="K154" s="113">
        <f t="shared" si="2"/>
        <v>45.075425986910965</v>
      </c>
      <c r="L154" s="113">
        <f t="shared" si="2"/>
        <v>2.8078918675894373</v>
      </c>
      <c r="M154" s="113">
        <f t="shared" si="2"/>
        <v>364.1978490271523</v>
      </c>
      <c r="N154" s="113">
        <f t="shared" si="2"/>
        <v>20.356555811647148</v>
      </c>
      <c r="O154" s="113">
        <f t="shared" si="2"/>
        <v>1.1592065659573483</v>
      </c>
      <c r="P154" s="113">
        <f t="shared" si="2"/>
        <v>0.99929722830860901</v>
      </c>
      <c r="Q154" s="113">
        <f t="shared" si="2"/>
        <v>0.94539556127071434</v>
      </c>
      <c r="R154" s="113">
        <f t="shared" si="2"/>
        <v>7.175247452422628</v>
      </c>
      <c r="S154" s="113">
        <f t="shared" si="2"/>
        <v>92.411870365482102</v>
      </c>
      <c r="T154" s="113">
        <f t="shared" si="2"/>
        <v>4.0378323583580942</v>
      </c>
      <c r="U154" s="113">
        <f t="shared" si="2"/>
        <v>2.5261444850499446</v>
      </c>
      <c r="V154" s="113">
        <f t="shared" si="2"/>
        <v>84.022497051595849</v>
      </c>
      <c r="W154" s="113">
        <f t="shared" si="2"/>
        <v>28.768851784082042</v>
      </c>
      <c r="X154" s="113">
        <f t="shared" si="2"/>
        <v>2.1023193338575457</v>
      </c>
      <c r="Y154" s="113">
        <f t="shared" si="2"/>
        <v>2.3507741491558294</v>
      </c>
      <c r="Z154" s="113">
        <f t="shared" si="2"/>
        <v>1.0202642816644099</v>
      </c>
      <c r="AA154" s="113">
        <f t="shared" si="2"/>
        <v>1.1816816122765355</v>
      </c>
      <c r="AB154" s="113">
        <f t="shared" si="2"/>
        <v>6.6550404315948848</v>
      </c>
      <c r="AC154" s="113">
        <f t="shared" si="2"/>
        <v>3.015042234612729</v>
      </c>
      <c r="AD154" s="113">
        <f t="shared" si="2"/>
        <v>15.341057038148611</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22.92151234</v>
      </c>
      <c r="F157" s="100">
        <v>0.32094402820000001</v>
      </c>
      <c r="G157" s="100">
        <v>1.2046880063000001</v>
      </c>
      <c r="H157" s="100" t="s">
        <v>443</v>
      </c>
      <c r="I157" s="100">
        <v>0.18590704999999999</v>
      </c>
      <c r="J157" s="100">
        <v>0.18590704999999999</v>
      </c>
      <c r="K157" s="100">
        <v>0.18590704999999999</v>
      </c>
      <c r="L157" s="100">
        <v>0.12317828998781259</v>
      </c>
      <c r="M157" s="100">
        <v>4.8092809570000004</v>
      </c>
      <c r="N157" s="100">
        <v>2.5405000000000002E-4</v>
      </c>
      <c r="O157" s="100">
        <v>2.1170000000000002E-5</v>
      </c>
      <c r="P157" s="100">
        <v>2.54053E-3</v>
      </c>
      <c r="Q157" s="100">
        <v>4.2340000000000005E-5</v>
      </c>
      <c r="R157" s="100">
        <v>4.2342100000000004E-3</v>
      </c>
      <c r="S157" s="100">
        <v>2.75224E-3</v>
      </c>
      <c r="T157" s="100">
        <v>1.0585999999999999E-4</v>
      </c>
      <c r="U157" s="100">
        <v>4.2340000000000005E-5</v>
      </c>
      <c r="V157" s="100">
        <v>8.8918399999999998E-3</v>
      </c>
      <c r="W157" s="100" t="s">
        <v>443</v>
      </c>
      <c r="X157" s="100">
        <v>1.6433545000000001E-4</v>
      </c>
      <c r="Y157" s="100">
        <v>1.6433545000000001E-4</v>
      </c>
      <c r="Z157" s="100">
        <v>1.6433545000000001E-4</v>
      </c>
      <c r="AA157" s="100">
        <v>1.6433545000000001E-4</v>
      </c>
      <c r="AB157" s="100">
        <v>6.5734177000000005E-4</v>
      </c>
      <c r="AC157" s="100" t="s">
        <v>444</v>
      </c>
      <c r="AD157" s="100" t="s">
        <v>444</v>
      </c>
      <c r="AE157" s="108"/>
      <c r="AF157" s="100">
        <v>21171.053459999999</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2.0018835610000001E-2</v>
      </c>
      <c r="F158" s="100">
        <v>3.9420383290000001E-3</v>
      </c>
      <c r="G158" s="100">
        <v>1.423424364E-3</v>
      </c>
      <c r="H158" s="100" t="s">
        <v>443</v>
      </c>
      <c r="I158" s="100">
        <v>1.84523054E-4</v>
      </c>
      <c r="J158" s="100">
        <v>1.84523054E-4</v>
      </c>
      <c r="K158" s="100">
        <v>1.84523054E-4</v>
      </c>
      <c r="L158" s="100">
        <v>1.1678729040245101E-4</v>
      </c>
      <c r="M158" s="100">
        <v>0.18882758970000002</v>
      </c>
      <c r="N158" s="100">
        <v>3.267283E-2</v>
      </c>
      <c r="O158" s="100">
        <v>4.8999999999999997E-7</v>
      </c>
      <c r="P158" s="100">
        <v>3.0799999999999997E-6</v>
      </c>
      <c r="Q158" s="100">
        <v>6.0000000000000008E-8</v>
      </c>
      <c r="R158" s="100">
        <v>5.1999999999999993E-6</v>
      </c>
      <c r="S158" s="100">
        <v>4.7600000000000002E-6</v>
      </c>
      <c r="T158" s="100">
        <v>6.8000000000000005E-7</v>
      </c>
      <c r="U158" s="100">
        <v>5.0000000000000004E-8</v>
      </c>
      <c r="V158" s="100">
        <v>1.0369000000000001E-4</v>
      </c>
      <c r="W158" s="100" t="s">
        <v>443</v>
      </c>
      <c r="X158" s="100">
        <v>5.1312999999999999E-7</v>
      </c>
      <c r="Y158" s="100">
        <v>5.1312999999999999E-7</v>
      </c>
      <c r="Z158" s="100">
        <v>5.1312999999999999E-7</v>
      </c>
      <c r="AA158" s="100">
        <v>5.1312999999999999E-7</v>
      </c>
      <c r="AB158" s="100">
        <v>2.05252E-6</v>
      </c>
      <c r="AC158" s="100" t="s">
        <v>444</v>
      </c>
      <c r="AD158" s="100" t="s">
        <v>444</v>
      </c>
      <c r="AE158" s="108"/>
      <c r="AF158" s="100">
        <v>24.341080000000002</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15.546176576887204</v>
      </c>
      <c r="F159" s="100">
        <v>0.64278623514258426</v>
      </c>
      <c r="G159" s="100">
        <v>0.61829282454711731</v>
      </c>
      <c r="H159" s="100">
        <v>2.9074294162545946E-3</v>
      </c>
      <c r="I159" s="100">
        <v>0.54992821703730588</v>
      </c>
      <c r="J159" s="100">
        <v>0.58047978467327654</v>
      </c>
      <c r="K159" s="100">
        <v>0.611031352251169</v>
      </c>
      <c r="L159" s="100">
        <v>0.11052650006777709</v>
      </c>
      <c r="M159" s="100">
        <v>4.2716993198227549</v>
      </c>
      <c r="N159" s="100">
        <v>4.4631395703669446E-2</v>
      </c>
      <c r="O159" s="100">
        <v>5.8348141784381408E-3</v>
      </c>
      <c r="P159" s="100">
        <v>1.1342295365592541E-2</v>
      </c>
      <c r="Q159" s="100">
        <v>7.7182712928991162E-2</v>
      </c>
      <c r="R159" s="100" t="s">
        <v>443</v>
      </c>
      <c r="S159" s="100">
        <v>7.7182712928991148E-2</v>
      </c>
      <c r="T159" s="100">
        <v>4.1270645334281815</v>
      </c>
      <c r="U159" s="100">
        <v>8.9262786559181961E-2</v>
      </c>
      <c r="V159" s="100">
        <v>0.20944021758965289</v>
      </c>
      <c r="W159" s="100" t="s">
        <v>443</v>
      </c>
      <c r="X159" s="100">
        <v>7.2817704601812602E-3</v>
      </c>
      <c r="Y159" s="100">
        <v>6.96330111258969E-3</v>
      </c>
      <c r="Z159" s="100">
        <v>2.8439079072598E-3</v>
      </c>
      <c r="AA159" s="100" t="s">
        <v>443</v>
      </c>
      <c r="AB159" s="100">
        <v>1.7088979340833612E-2</v>
      </c>
      <c r="AC159" s="100" t="s">
        <v>444</v>
      </c>
      <c r="AD159" s="100" t="s">
        <v>444</v>
      </c>
      <c r="AE159" s="108"/>
      <c r="AF159" s="100">
        <v>347756.20049999998</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52.322180137900006</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19684D-8DB2-4CE9-87D6-88F52542D848}">
  <dimension ref="A1:AL170"/>
  <sheetViews>
    <sheetView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2020</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2020</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8.653905045762718</v>
      </c>
      <c r="F14" s="100">
        <v>0.43624391486380365</v>
      </c>
      <c r="G14" s="100">
        <v>0.89308018144782997</v>
      </c>
      <c r="H14" s="100">
        <v>0.21460570186084754</v>
      </c>
      <c r="I14" s="100">
        <v>0.15566685902404945</v>
      </c>
      <c r="J14" s="100">
        <v>0.18510661958379138</v>
      </c>
      <c r="K14" s="100">
        <v>0.2080047571659365</v>
      </c>
      <c r="L14" s="100">
        <v>1.7203437779935861E-2</v>
      </c>
      <c r="M14" s="100">
        <v>2.1220513090488824</v>
      </c>
      <c r="N14" s="100">
        <v>0.30303410370876965</v>
      </c>
      <c r="O14" s="100">
        <v>0.12251199444524274</v>
      </c>
      <c r="P14" s="100">
        <v>0.17350072600416994</v>
      </c>
      <c r="Q14" s="100">
        <v>0.15620794241239314</v>
      </c>
      <c r="R14" s="100">
        <v>0.27247497817075139</v>
      </c>
      <c r="S14" s="100">
        <v>0.49845708813089884</v>
      </c>
      <c r="T14" s="100">
        <v>0.27228844782063544</v>
      </c>
      <c r="U14" s="100">
        <v>0.72774641704122245</v>
      </c>
      <c r="V14" s="100">
        <v>2.1390456591198985</v>
      </c>
      <c r="W14" s="100">
        <v>2.3351066716129667</v>
      </c>
      <c r="X14" s="100">
        <v>2.3488754851712958E-2</v>
      </c>
      <c r="Y14" s="100">
        <v>2.1713207444715436E-2</v>
      </c>
      <c r="Z14" s="100">
        <v>7.2159868539454358E-3</v>
      </c>
      <c r="AA14" s="100">
        <v>6.6514572156183569E-3</v>
      </c>
      <c r="AB14" s="100">
        <v>5.9069312491923258E-2</v>
      </c>
      <c r="AC14" s="100">
        <v>0.71582333960300004</v>
      </c>
      <c r="AD14" s="100">
        <v>0.38332166130799999</v>
      </c>
      <c r="AE14" s="101"/>
      <c r="AF14" s="100">
        <v>185.61775053970399</v>
      </c>
      <c r="AG14" s="100">
        <v>15232.499369865</v>
      </c>
      <c r="AH14" s="100">
        <v>143643.91469642831</v>
      </c>
      <c r="AI14" s="100">
        <v>46676.609306676008</v>
      </c>
      <c r="AJ14" s="100">
        <v>19076.7771079868</v>
      </c>
      <c r="AK14" s="100" t="s">
        <v>444</v>
      </c>
      <c r="AL14" s="29" t="s">
        <v>49</v>
      </c>
    </row>
    <row r="15" spans="1:38" ht="26.25" customHeight="1" thickBot="1" x14ac:dyDescent="0.3">
      <c r="A15" s="40" t="s">
        <v>53</v>
      </c>
      <c r="B15" s="40" t="s">
        <v>54</v>
      </c>
      <c r="C15" s="41" t="s">
        <v>55</v>
      </c>
      <c r="D15" s="42"/>
      <c r="E15" s="100">
        <v>3.2309032630000001</v>
      </c>
      <c r="F15" s="100">
        <v>0.30194798065737177</v>
      </c>
      <c r="G15" s="100">
        <v>3.7383229830000002</v>
      </c>
      <c r="H15" s="100">
        <v>8.0000000000000007E-5</v>
      </c>
      <c r="I15" s="100">
        <v>1.8688888655106081E-2</v>
      </c>
      <c r="J15" s="100">
        <v>1.8694088655106078E-2</v>
      </c>
      <c r="K15" s="100">
        <v>1.8694088655106078E-2</v>
      </c>
      <c r="L15" s="100">
        <v>3.9955442058574259E-3</v>
      </c>
      <c r="M15" s="100">
        <v>2.56503367</v>
      </c>
      <c r="N15" s="100">
        <v>3.1292973439360001E-2</v>
      </c>
      <c r="O15" s="100">
        <v>1.2447160848404E-2</v>
      </c>
      <c r="P15" s="100">
        <v>1.532315614071E-3</v>
      </c>
      <c r="Q15" s="100">
        <v>6.0309302267829998E-3</v>
      </c>
      <c r="R15" s="100">
        <v>4.7900532554903001E-2</v>
      </c>
      <c r="S15" s="100">
        <v>3.8809764678929E-2</v>
      </c>
      <c r="T15" s="100">
        <v>6.2934865209913995E-2</v>
      </c>
      <c r="U15" s="100">
        <v>7.3456177749900006E-3</v>
      </c>
      <c r="V15" s="100">
        <v>0.44578801858310696</v>
      </c>
      <c r="W15" s="100">
        <v>1.9028048999999998E-2</v>
      </c>
      <c r="X15" s="100" t="s">
        <v>443</v>
      </c>
      <c r="Y15" s="100" t="s">
        <v>443</v>
      </c>
      <c r="Z15" s="100" t="s">
        <v>443</v>
      </c>
      <c r="AA15" s="100" t="s">
        <v>443</v>
      </c>
      <c r="AB15" s="100" t="s">
        <v>443</v>
      </c>
      <c r="AC15" s="100" t="s">
        <v>444</v>
      </c>
      <c r="AD15" s="100" t="s">
        <v>444</v>
      </c>
      <c r="AE15" s="101"/>
      <c r="AF15" s="100">
        <v>34784.66513890127</v>
      </c>
      <c r="AG15" s="100">
        <v>0.13510620000000001</v>
      </c>
      <c r="AH15" s="100">
        <v>40591.855516618292</v>
      </c>
      <c r="AI15" s="100" t="s">
        <v>444</v>
      </c>
      <c r="AJ15" s="100">
        <v>1574.7832083999999</v>
      </c>
      <c r="AK15" s="100" t="s">
        <v>444</v>
      </c>
      <c r="AL15" s="29" t="s">
        <v>49</v>
      </c>
    </row>
    <row r="16" spans="1:38" ht="26.25" customHeight="1" thickBot="1" x14ac:dyDescent="0.3">
      <c r="A16" s="40" t="s">
        <v>53</v>
      </c>
      <c r="B16" s="40" t="s">
        <v>56</v>
      </c>
      <c r="C16" s="41" t="s">
        <v>57</v>
      </c>
      <c r="D16" s="42"/>
      <c r="E16" s="100">
        <v>1.1540311999999999</v>
      </c>
      <c r="F16" s="100" t="s">
        <v>445</v>
      </c>
      <c r="G16" s="100">
        <v>9.46853E-2</v>
      </c>
      <c r="H16" s="100" t="s">
        <v>444</v>
      </c>
      <c r="I16" s="100" t="s">
        <v>445</v>
      </c>
      <c r="J16" s="100" t="s">
        <v>445</v>
      </c>
      <c r="K16" s="100" t="s">
        <v>445</v>
      </c>
      <c r="L16" s="100" t="s">
        <v>445</v>
      </c>
      <c r="M16" s="100">
        <v>0.2146653</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3504.0219999999999</v>
      </c>
      <c r="AH16" s="100" t="s">
        <v>444</v>
      </c>
      <c r="AI16" s="100" t="s">
        <v>444</v>
      </c>
      <c r="AJ16" s="100" t="s">
        <v>444</v>
      </c>
      <c r="AK16" s="100" t="s">
        <v>444</v>
      </c>
      <c r="AL16" s="29" t="s">
        <v>49</v>
      </c>
    </row>
    <row r="17" spans="1:38" ht="26.25" customHeight="1" thickBot="1" x14ac:dyDescent="0.3">
      <c r="A17" s="40" t="s">
        <v>53</v>
      </c>
      <c r="B17" s="40" t="s">
        <v>58</v>
      </c>
      <c r="C17" s="41" t="s">
        <v>59</v>
      </c>
      <c r="D17" s="42"/>
      <c r="E17" s="100">
        <v>1.1514143530756629</v>
      </c>
      <c r="F17" s="100">
        <v>6.4801513155086629E-2</v>
      </c>
      <c r="G17" s="100">
        <v>7.6522004714187852E-2</v>
      </c>
      <c r="H17" s="100">
        <v>8.3196799999999994E-3</v>
      </c>
      <c r="I17" s="100">
        <v>3.6676634800708999E-2</v>
      </c>
      <c r="J17" s="100">
        <v>4.4208298314951495E-2</v>
      </c>
      <c r="K17" s="100">
        <v>5.6122967401313603E-2</v>
      </c>
      <c r="L17" s="100">
        <v>2.0674635100060151E-3</v>
      </c>
      <c r="M17" s="100">
        <v>1.5887832213550639</v>
      </c>
      <c r="N17" s="100">
        <v>0.14372542160406296</v>
      </c>
      <c r="O17" s="100">
        <v>2.5966692395139996E-3</v>
      </c>
      <c r="P17" s="100">
        <v>5.6323831516399995E-3</v>
      </c>
      <c r="Q17" s="100">
        <v>2.2261570056049E-2</v>
      </c>
      <c r="R17" s="100">
        <v>0.20997636669679398</v>
      </c>
      <c r="S17" s="100">
        <v>9.1334107156530002E-3</v>
      </c>
      <c r="T17" s="100">
        <v>7.7462127713725001E-2</v>
      </c>
      <c r="U17" s="100">
        <v>2.1845415689160002E-3</v>
      </c>
      <c r="V17" s="100">
        <v>0.23836482428283901</v>
      </c>
      <c r="W17" s="100">
        <v>0.127086213</v>
      </c>
      <c r="X17" s="100">
        <v>1.9953914999999999E-4</v>
      </c>
      <c r="Y17" s="100">
        <v>1.35431719E-3</v>
      </c>
      <c r="Z17" s="100">
        <v>2.7321328999999999E-4</v>
      </c>
      <c r="AA17" s="100">
        <v>3.1219669E-4</v>
      </c>
      <c r="AB17" s="100">
        <v>2.1392663300000003E-3</v>
      </c>
      <c r="AC17" s="100" t="s">
        <v>444</v>
      </c>
      <c r="AD17" s="100" t="s">
        <v>444</v>
      </c>
      <c r="AE17" s="101"/>
      <c r="AF17" s="100">
        <v>171.54289684889963</v>
      </c>
      <c r="AG17" s="100">
        <v>190.18600000000001</v>
      </c>
      <c r="AH17" s="100">
        <v>21434.838518994322</v>
      </c>
      <c r="AI17" s="100" t="s">
        <v>444</v>
      </c>
      <c r="AJ17" s="100">
        <v>71.14113583919999</v>
      </c>
      <c r="AK17" s="100" t="s">
        <v>444</v>
      </c>
      <c r="AL17" s="29" t="s">
        <v>49</v>
      </c>
    </row>
    <row r="18" spans="1:38" ht="26.25" customHeight="1" thickBot="1" x14ac:dyDescent="0.3">
      <c r="A18" s="40" t="s">
        <v>53</v>
      </c>
      <c r="B18" s="40" t="s">
        <v>60</v>
      </c>
      <c r="C18" s="41" t="s">
        <v>61</v>
      </c>
      <c r="D18" s="42"/>
      <c r="E18" s="100">
        <v>0.221986500637572</v>
      </c>
      <c r="F18" s="100">
        <v>1.2819537599911847E-2</v>
      </c>
      <c r="G18" s="100">
        <v>2.41571252011882E-3</v>
      </c>
      <c r="H18" s="100">
        <v>5.5707999999999995E-4</v>
      </c>
      <c r="I18" s="100">
        <v>5.39631970701452E-2</v>
      </c>
      <c r="J18" s="100">
        <v>5.9663577777987996E-2</v>
      </c>
      <c r="K18" s="100">
        <v>6.6143426558967808E-2</v>
      </c>
      <c r="L18" s="100">
        <v>5.6304576132493404E-3</v>
      </c>
      <c r="M18" s="100">
        <v>0.15928493619078002</v>
      </c>
      <c r="N18" s="100">
        <v>0.11446223214791</v>
      </c>
      <c r="O18" s="100">
        <v>2.0982158513599999E-3</v>
      </c>
      <c r="P18" s="100">
        <v>7.450281161786E-3</v>
      </c>
      <c r="Q18" s="100">
        <v>5.3871597400630003E-3</v>
      </c>
      <c r="R18" s="100">
        <v>1.2381024334687001E-2</v>
      </c>
      <c r="S18" s="100">
        <v>1.6719126645133999E-2</v>
      </c>
      <c r="T18" s="100">
        <v>8.6377331116178999E-2</v>
      </c>
      <c r="U18" s="100">
        <v>3.388057082459E-3</v>
      </c>
      <c r="V18" s="100">
        <v>0.19253030241796301</v>
      </c>
      <c r="W18" s="100">
        <v>4.9504333999999997E-2</v>
      </c>
      <c r="X18" s="100">
        <v>6.4175640000000005E-5</v>
      </c>
      <c r="Y18" s="100">
        <v>5.0489225999999999E-4</v>
      </c>
      <c r="Z18" s="100">
        <v>5.7586659999999993E-5</v>
      </c>
      <c r="AA18" s="100">
        <v>5.0860260000000002E-5</v>
      </c>
      <c r="AB18" s="100">
        <v>6.7751480999999995E-4</v>
      </c>
      <c r="AC18" s="100" t="s">
        <v>443</v>
      </c>
      <c r="AD18" s="100">
        <v>7.0999999999999994E-2</v>
      </c>
      <c r="AE18" s="101"/>
      <c r="AF18" s="100">
        <v>465.85484308410446</v>
      </c>
      <c r="AG18" s="100">
        <v>839.00686984000004</v>
      </c>
      <c r="AH18" s="100">
        <v>4840.792095722356</v>
      </c>
      <c r="AI18" s="100" t="s">
        <v>444</v>
      </c>
      <c r="AJ18" s="100" t="s">
        <v>444</v>
      </c>
      <c r="AK18" s="100" t="s">
        <v>444</v>
      </c>
      <c r="AL18" s="29" t="s">
        <v>49</v>
      </c>
    </row>
    <row r="19" spans="1:38" ht="26.25" customHeight="1" thickBot="1" x14ac:dyDescent="0.3">
      <c r="A19" s="40" t="s">
        <v>53</v>
      </c>
      <c r="B19" s="40" t="s">
        <v>62</v>
      </c>
      <c r="C19" s="41" t="s">
        <v>63</v>
      </c>
      <c r="D19" s="42"/>
      <c r="E19" s="100">
        <v>2.4095668722983503</v>
      </c>
      <c r="F19" s="100">
        <v>0.36140238960000004</v>
      </c>
      <c r="G19" s="100">
        <v>0.33487642970338999</v>
      </c>
      <c r="H19" s="100">
        <v>1.499764E-2</v>
      </c>
      <c r="I19" s="100">
        <v>0.20173801687220699</v>
      </c>
      <c r="J19" s="100">
        <v>0.25256658806252602</v>
      </c>
      <c r="K19" s="100">
        <v>0.32382563500716399</v>
      </c>
      <c r="L19" s="100">
        <v>4.4312336702495098E-2</v>
      </c>
      <c r="M19" s="100">
        <v>2.1077517628019002</v>
      </c>
      <c r="N19" s="100">
        <v>0.160169591655448</v>
      </c>
      <c r="O19" s="100">
        <v>5.2396391552489999E-2</v>
      </c>
      <c r="P19" s="100">
        <v>6.1141226710933999E-2</v>
      </c>
      <c r="Q19" s="100">
        <v>0.101618601504552</v>
      </c>
      <c r="R19" s="100">
        <v>5.6144880213939E-2</v>
      </c>
      <c r="S19" s="100">
        <v>0.107546739259185</v>
      </c>
      <c r="T19" s="100">
        <v>0.26691804245832401</v>
      </c>
      <c r="U19" s="100">
        <v>0.24960098154299601</v>
      </c>
      <c r="V19" s="100">
        <v>0.19065497270021001</v>
      </c>
      <c r="W19" s="100">
        <v>8.0912308999999988E-2</v>
      </c>
      <c r="X19" s="100">
        <v>2.88152995E-3</v>
      </c>
      <c r="Y19" s="100">
        <v>7.3539711200000003E-3</v>
      </c>
      <c r="Z19" s="100">
        <v>1.69826983E-3</v>
      </c>
      <c r="AA19" s="100">
        <v>1.4816411599999999E-3</v>
      </c>
      <c r="AB19" s="100">
        <v>1.341541205E-2</v>
      </c>
      <c r="AC19" s="100">
        <v>2.2000000000000001E-4</v>
      </c>
      <c r="AD19" s="100">
        <v>1.4160000000000001E-2</v>
      </c>
      <c r="AE19" s="101"/>
      <c r="AF19" s="100">
        <v>3348.3707725051258</v>
      </c>
      <c r="AG19" s="100">
        <v>42.84</v>
      </c>
      <c r="AH19" s="100">
        <v>63387.82216192389</v>
      </c>
      <c r="AI19" s="100">
        <v>2519.8443631499995</v>
      </c>
      <c r="AJ19" s="100">
        <v>117.06802999999999</v>
      </c>
      <c r="AK19" s="100" t="s">
        <v>444</v>
      </c>
      <c r="AL19" s="29" t="s">
        <v>49</v>
      </c>
    </row>
    <row r="20" spans="1:38" ht="26.25" customHeight="1" thickBot="1" x14ac:dyDescent="0.3">
      <c r="A20" s="40" t="s">
        <v>53</v>
      </c>
      <c r="B20" s="40" t="s">
        <v>64</v>
      </c>
      <c r="C20" s="41" t="s">
        <v>65</v>
      </c>
      <c r="D20" s="42"/>
      <c r="E20" s="100">
        <v>1.5233247953790219</v>
      </c>
      <c r="F20" s="100">
        <v>0.13360952255</v>
      </c>
      <c r="G20" s="100">
        <v>0.12623114470550689</v>
      </c>
      <c r="H20" s="100">
        <v>1.9768849999999998E-2</v>
      </c>
      <c r="I20" s="100">
        <v>0.100118519063009</v>
      </c>
      <c r="J20" s="100">
        <v>0.11774521413680732</v>
      </c>
      <c r="K20" s="100">
        <v>0.13622464419901578</v>
      </c>
      <c r="L20" s="100">
        <v>1.7361045506975238E-2</v>
      </c>
      <c r="M20" s="100">
        <v>1.3151526661950159</v>
      </c>
      <c r="N20" s="100">
        <v>0.33840068925551203</v>
      </c>
      <c r="O20" s="100">
        <v>7.2709653029504995E-2</v>
      </c>
      <c r="P20" s="100">
        <v>1.6431404635738001E-2</v>
      </c>
      <c r="Q20" s="100">
        <v>2.4958574775160003E-2</v>
      </c>
      <c r="R20" s="100">
        <v>0.14862180155215302</v>
      </c>
      <c r="S20" s="100">
        <v>8.9818005578399002E-2</v>
      </c>
      <c r="T20" s="100">
        <v>6.3434706897334991E-2</v>
      </c>
      <c r="U20" s="100">
        <v>1.6029167181907999E-2</v>
      </c>
      <c r="V20" s="100">
        <v>3.4004519762109195</v>
      </c>
      <c r="W20" s="100">
        <v>0.40104586600000003</v>
      </c>
      <c r="X20" s="100">
        <v>3.4684380729999999E-2</v>
      </c>
      <c r="Y20" s="100">
        <v>5.2834876539999999E-2</v>
      </c>
      <c r="Z20" s="100">
        <v>1.3165534939999999E-2</v>
      </c>
      <c r="AA20" s="100">
        <v>1.3194950640000001E-2</v>
      </c>
      <c r="AB20" s="100">
        <v>0.11387974283999999</v>
      </c>
      <c r="AC20" s="100">
        <v>8.6300000000000005E-3</v>
      </c>
      <c r="AD20" s="100">
        <v>6.0400000000000002E-3</v>
      </c>
      <c r="AE20" s="101"/>
      <c r="AF20" s="100">
        <v>106.19341065218386</v>
      </c>
      <c r="AG20" s="100">
        <v>1100.8560707999998</v>
      </c>
      <c r="AH20" s="100">
        <v>5828.3925659296347</v>
      </c>
      <c r="AI20" s="100">
        <v>13762.876205252091</v>
      </c>
      <c r="AJ20" s="100">
        <v>1310.9846788691998</v>
      </c>
      <c r="AK20" s="100" t="s">
        <v>444</v>
      </c>
      <c r="AL20" s="29" t="s">
        <v>49</v>
      </c>
    </row>
    <row r="21" spans="1:38" ht="26.25" customHeight="1" thickBot="1" x14ac:dyDescent="0.3">
      <c r="A21" s="40" t="s">
        <v>53</v>
      </c>
      <c r="B21" s="40" t="s">
        <v>66</v>
      </c>
      <c r="C21" s="41" t="s">
        <v>67</v>
      </c>
      <c r="D21" s="42"/>
      <c r="E21" s="100">
        <v>2.188952908928</v>
      </c>
      <c r="F21" s="100">
        <v>0.26964296030000001</v>
      </c>
      <c r="G21" s="100">
        <v>9.5491049550602988E-2</v>
      </c>
      <c r="H21" s="100">
        <v>3.5667869999999997E-2</v>
      </c>
      <c r="I21" s="100">
        <v>0.1289743386737503</v>
      </c>
      <c r="J21" s="100">
        <v>0.13252241562296951</v>
      </c>
      <c r="K21" s="100">
        <v>0.1386619408828535</v>
      </c>
      <c r="L21" s="100">
        <v>2.4977936085098532E-2</v>
      </c>
      <c r="M21" s="100">
        <v>2.2885096473275999</v>
      </c>
      <c r="N21" s="100">
        <v>0.14259015811362899</v>
      </c>
      <c r="O21" s="100">
        <v>1.2174488969228001E-2</v>
      </c>
      <c r="P21" s="100">
        <v>1.2401021118052E-2</v>
      </c>
      <c r="Q21" s="100">
        <v>9.7034198863670002E-3</v>
      </c>
      <c r="R21" s="100">
        <v>2.8280799724484999E-2</v>
      </c>
      <c r="S21" s="100">
        <v>2.2696394836439999E-2</v>
      </c>
      <c r="T21" s="100">
        <v>1.5585243436466001E-2</v>
      </c>
      <c r="U21" s="100">
        <v>6.788372596506E-3</v>
      </c>
      <c r="V21" s="100">
        <v>0.51910926394565304</v>
      </c>
      <c r="W21" s="100">
        <v>9.576954800000001E-2</v>
      </c>
      <c r="X21" s="100">
        <v>5.2058037599999997E-3</v>
      </c>
      <c r="Y21" s="100">
        <v>1.118992794E-2</v>
      </c>
      <c r="Z21" s="100">
        <v>2.78905834E-3</v>
      </c>
      <c r="AA21" s="100">
        <v>2.2667549399999999E-3</v>
      </c>
      <c r="AB21" s="100">
        <v>2.1451544970000003E-2</v>
      </c>
      <c r="AC21" s="100">
        <v>2.3700000000000001E-3</v>
      </c>
      <c r="AD21" s="100">
        <v>1.5740000000000001E-2</v>
      </c>
      <c r="AE21" s="101"/>
      <c r="AF21" s="100">
        <v>585.53412259995969</v>
      </c>
      <c r="AG21" s="100">
        <v>912.12125036533598</v>
      </c>
      <c r="AH21" s="100">
        <v>38568.03861183118</v>
      </c>
      <c r="AI21" s="100">
        <v>2271.484778842289</v>
      </c>
      <c r="AJ21" s="100" t="s">
        <v>444</v>
      </c>
      <c r="AK21" s="100" t="s">
        <v>444</v>
      </c>
      <c r="AL21" s="29" t="s">
        <v>49</v>
      </c>
    </row>
    <row r="22" spans="1:38" ht="26.25" customHeight="1" thickBot="1" x14ac:dyDescent="0.3">
      <c r="A22" s="40" t="s">
        <v>53</v>
      </c>
      <c r="B22" s="44" t="s">
        <v>68</v>
      </c>
      <c r="C22" s="41" t="s">
        <v>69</v>
      </c>
      <c r="D22" s="42"/>
      <c r="E22" s="100">
        <v>1.1664487057517099</v>
      </c>
      <c r="F22" s="100">
        <v>6.052362419E-2</v>
      </c>
      <c r="G22" s="100">
        <v>0.86314853411159997</v>
      </c>
      <c r="H22" s="100">
        <v>2.2431400000000002E-3</v>
      </c>
      <c r="I22" s="100">
        <v>0.14056423589689498</v>
      </c>
      <c r="J22" s="100">
        <v>0.1484567531384281</v>
      </c>
      <c r="K22" s="100">
        <v>0.15925319435391372</v>
      </c>
      <c r="L22" s="100">
        <v>1.928602634837678E-2</v>
      </c>
      <c r="M22" s="100">
        <v>3.0337388263552998</v>
      </c>
      <c r="N22" s="100">
        <v>0.22490849979154401</v>
      </c>
      <c r="O22" s="100">
        <v>5.7222079816060005E-3</v>
      </c>
      <c r="P22" s="100">
        <v>1.6011009921271999E-2</v>
      </c>
      <c r="Q22" s="100">
        <v>1.2684442078833E-2</v>
      </c>
      <c r="R22" s="100">
        <v>2.5710883056139E-2</v>
      </c>
      <c r="S22" s="100">
        <v>3.4971528525757002E-2</v>
      </c>
      <c r="T22" s="100">
        <v>0.18832451505493</v>
      </c>
      <c r="U22" s="100">
        <v>1.1639380776490999E-2</v>
      </c>
      <c r="V22" s="100">
        <v>0.37922376820135095</v>
      </c>
      <c r="W22" s="100">
        <v>5.8184030000000005E-2</v>
      </c>
      <c r="X22" s="100">
        <v>1.5439443380000001E-2</v>
      </c>
      <c r="Y22" s="100">
        <v>3.7327492519999998E-2</v>
      </c>
      <c r="Z22" s="100">
        <v>9.0254117200000011E-3</v>
      </c>
      <c r="AA22" s="100">
        <v>7.2847361200000012E-3</v>
      </c>
      <c r="AB22" s="100">
        <v>6.9077083710000001E-2</v>
      </c>
      <c r="AC22" s="100" t="s">
        <v>445</v>
      </c>
      <c r="AD22" s="100">
        <v>1.2319999999999999E-2</v>
      </c>
      <c r="AE22" s="101"/>
      <c r="AF22" s="100">
        <v>3713.2600822402105</v>
      </c>
      <c r="AG22" s="100">
        <v>12401.765524619999</v>
      </c>
      <c r="AH22" s="100">
        <v>20035.29900107428</v>
      </c>
      <c r="AI22" s="100">
        <v>5886.0381940480775</v>
      </c>
      <c r="AJ22" s="100">
        <v>5236.7624553920004</v>
      </c>
      <c r="AK22" s="100" t="s">
        <v>444</v>
      </c>
      <c r="AL22" s="29" t="s">
        <v>49</v>
      </c>
    </row>
    <row r="23" spans="1:38" ht="26.25" customHeight="1" thickBot="1" x14ac:dyDescent="0.3">
      <c r="A23" s="40" t="s">
        <v>70</v>
      </c>
      <c r="B23" s="44" t="s">
        <v>391</v>
      </c>
      <c r="C23" s="41" t="s">
        <v>387</v>
      </c>
      <c r="D23" s="83"/>
      <c r="E23" s="100">
        <v>1.5038172494220281</v>
      </c>
      <c r="F23" s="100">
        <v>0.7090324117913035</v>
      </c>
      <c r="G23" s="100">
        <v>3.3439242469224259E-3</v>
      </c>
      <c r="H23" s="100">
        <v>1.3619451261719382E-3</v>
      </c>
      <c r="I23" s="100">
        <v>0.1172305952639047</v>
      </c>
      <c r="J23" s="100">
        <v>0.23785373902398668</v>
      </c>
      <c r="K23" s="100">
        <v>1.2415386657949776</v>
      </c>
      <c r="L23" s="100">
        <v>7.3728337407105882E-2</v>
      </c>
      <c r="M23" s="100">
        <v>4.003085027868015</v>
      </c>
      <c r="N23" s="100">
        <v>2.4733505862516206E-3</v>
      </c>
      <c r="O23" s="100">
        <v>3.5552353056472826E-3</v>
      </c>
      <c r="P23" s="100">
        <v>7.9714E-4</v>
      </c>
      <c r="Q23" s="100">
        <v>1.0609E-3</v>
      </c>
      <c r="R23" s="100">
        <v>9.3044922615659973E-3</v>
      </c>
      <c r="S23" s="100">
        <v>0.391776438289208</v>
      </c>
      <c r="T23" s="100">
        <v>1.2720492566501779E-2</v>
      </c>
      <c r="U23" s="100">
        <v>1.7057855023473575E-3</v>
      </c>
      <c r="V23" s="100">
        <v>0.25460057093460242</v>
      </c>
      <c r="W23" s="100" t="s">
        <v>443</v>
      </c>
      <c r="X23" s="100">
        <v>5.5850102895909515E-3</v>
      </c>
      <c r="Y23" s="100">
        <v>8.3492493566006114E-3</v>
      </c>
      <c r="Z23" s="100" t="s">
        <v>443</v>
      </c>
      <c r="AA23" s="100" t="s">
        <v>443</v>
      </c>
      <c r="AB23" s="100">
        <v>1.3934259646191563E-2</v>
      </c>
      <c r="AC23" s="100" t="s">
        <v>444</v>
      </c>
      <c r="AD23" s="100" t="s">
        <v>444</v>
      </c>
      <c r="AE23" s="101"/>
      <c r="AF23" s="100">
        <v>7437.4640067997861</v>
      </c>
      <c r="AG23" s="100" t="s">
        <v>444</v>
      </c>
      <c r="AH23" s="100" t="s">
        <v>444</v>
      </c>
      <c r="AI23" s="100">
        <v>12.939690823710716</v>
      </c>
      <c r="AJ23" s="100" t="s">
        <v>444</v>
      </c>
      <c r="AK23" s="100" t="s">
        <v>444</v>
      </c>
      <c r="AL23" s="29" t="s">
        <v>49</v>
      </c>
    </row>
    <row r="24" spans="1:38" ht="26.25" customHeight="1" thickBot="1" x14ac:dyDescent="0.3">
      <c r="A24" s="45" t="s">
        <v>53</v>
      </c>
      <c r="B24" s="44" t="s">
        <v>71</v>
      </c>
      <c r="C24" s="41" t="s">
        <v>72</v>
      </c>
      <c r="D24" s="42"/>
      <c r="E24" s="100">
        <v>2.6300781945261069</v>
      </c>
      <c r="F24" s="100">
        <v>0.68084666685608941</v>
      </c>
      <c r="G24" s="100">
        <v>0.46342486427999452</v>
      </c>
      <c r="H24" s="100">
        <v>8.0046739967785885E-2</v>
      </c>
      <c r="I24" s="100">
        <v>0.49936717669509645</v>
      </c>
      <c r="J24" s="100">
        <v>0.51228670960625333</v>
      </c>
      <c r="K24" s="100">
        <v>0.53909650287958333</v>
      </c>
      <c r="L24" s="100">
        <v>0.10914713870487847</v>
      </c>
      <c r="M24" s="100">
        <v>2.5589035301327225</v>
      </c>
      <c r="N24" s="100">
        <v>0.16324017389252471</v>
      </c>
      <c r="O24" s="100">
        <v>6.9309185645081761E-2</v>
      </c>
      <c r="P24" s="100">
        <v>9.8622003380509013E-3</v>
      </c>
      <c r="Q24" s="100">
        <v>8.7938451410429185E-3</v>
      </c>
      <c r="R24" s="100">
        <v>0.12099160913074192</v>
      </c>
      <c r="S24" s="100">
        <v>3.991177456212025E-2</v>
      </c>
      <c r="T24" s="100">
        <v>1.989949805415981E-2</v>
      </c>
      <c r="U24" s="100">
        <v>2.1895122094129877E-2</v>
      </c>
      <c r="V24" s="100">
        <v>2.6032356099308185</v>
      </c>
      <c r="W24" s="100">
        <v>0.37296349511682247</v>
      </c>
      <c r="X24" s="100">
        <v>3.1086869442010306E-2</v>
      </c>
      <c r="Y24" s="100">
        <v>6.7749619422472082E-2</v>
      </c>
      <c r="Z24" s="100">
        <v>1.6675687517379665E-2</v>
      </c>
      <c r="AA24" s="100">
        <v>1.3552213360899673E-2</v>
      </c>
      <c r="AB24" s="100">
        <v>0.12906438972276174</v>
      </c>
      <c r="AC24" s="100">
        <v>1.383E-2</v>
      </c>
      <c r="AD24" s="100">
        <v>1.7000000000000001E-4</v>
      </c>
      <c r="AE24" s="101"/>
      <c r="AF24" s="100">
        <v>2869.6594071018962</v>
      </c>
      <c r="AG24" s="100">
        <v>121.02114599999901</v>
      </c>
      <c r="AH24" s="100">
        <v>18756.23886603444</v>
      </c>
      <c r="AI24" s="100">
        <v>5053.1949383879892</v>
      </c>
      <c r="AJ24" s="100">
        <v>132.194653969841</v>
      </c>
      <c r="AK24" s="100" t="s">
        <v>444</v>
      </c>
      <c r="AL24" s="29" t="s">
        <v>49</v>
      </c>
    </row>
    <row r="25" spans="1:38" ht="26.25" customHeight="1" thickBot="1" x14ac:dyDescent="0.3">
      <c r="A25" s="40" t="s">
        <v>73</v>
      </c>
      <c r="B25" s="44" t="s">
        <v>74</v>
      </c>
      <c r="C25" s="46" t="s">
        <v>75</v>
      </c>
      <c r="D25" s="42"/>
      <c r="E25" s="100">
        <v>1.2894046083873476</v>
      </c>
      <c r="F25" s="100">
        <v>7.0242068546104486E-2</v>
      </c>
      <c r="G25" s="100">
        <v>6.5680879446108939E-2</v>
      </c>
      <c r="H25" s="100" t="s">
        <v>443</v>
      </c>
      <c r="I25" s="100">
        <v>7.6376740864573609E-3</v>
      </c>
      <c r="J25" s="100">
        <v>9.7094650353415895E-3</v>
      </c>
      <c r="K25" s="100">
        <v>1.454364391607146E-2</v>
      </c>
      <c r="L25" s="100">
        <v>4.78524556484302E-3</v>
      </c>
      <c r="M25" s="100">
        <v>0.65809884518445183</v>
      </c>
      <c r="N25" s="100">
        <v>1.84E-5</v>
      </c>
      <c r="O25" s="100">
        <v>1.53E-6</v>
      </c>
      <c r="P25" s="100">
        <v>1.84E-4</v>
      </c>
      <c r="Q25" s="100">
        <v>3.0699999999999998E-6</v>
      </c>
      <c r="R25" s="100">
        <v>3.0666999999999999E-4</v>
      </c>
      <c r="S25" s="100">
        <v>1.9934E-4</v>
      </c>
      <c r="T25" s="100">
        <v>7.6699999999999994E-6</v>
      </c>
      <c r="U25" s="100">
        <v>3.0699999999999998E-6</v>
      </c>
      <c r="V25" s="100">
        <v>6.4400999999999998E-4</v>
      </c>
      <c r="W25" s="100" t="s">
        <v>443</v>
      </c>
      <c r="X25" s="100">
        <v>5.8727609999999997E-5</v>
      </c>
      <c r="Y25" s="100">
        <v>5.8727609999999997E-5</v>
      </c>
      <c r="Z25" s="100">
        <v>5.8727609999999997E-5</v>
      </c>
      <c r="AA25" s="100">
        <v>5.8727609999999997E-5</v>
      </c>
      <c r="AB25" s="100">
        <v>2.3484100000000001E-4</v>
      </c>
      <c r="AC25" s="100" t="s">
        <v>444</v>
      </c>
      <c r="AD25" s="100" t="s">
        <v>444</v>
      </c>
      <c r="AE25" s="101"/>
      <c r="AF25" s="100">
        <v>28314.374191328323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1.348475722370409E-2</v>
      </c>
      <c r="F26" s="100">
        <v>1.9800642756103336E-2</v>
      </c>
      <c r="G26" s="100">
        <v>1.095796189755294E-3</v>
      </c>
      <c r="H26" s="100" t="s">
        <v>443</v>
      </c>
      <c r="I26" s="100">
        <v>1.4798863978027506E-4</v>
      </c>
      <c r="J26" s="100">
        <v>1.4798863978027506E-4</v>
      </c>
      <c r="K26" s="100">
        <v>1.4798863978027506E-4</v>
      </c>
      <c r="L26" s="100">
        <v>1.0356897983520631E-4</v>
      </c>
      <c r="M26" s="100">
        <v>0.91149275040819622</v>
      </c>
      <c r="N26" s="100">
        <v>5.5851930000000001E-2</v>
      </c>
      <c r="O26" s="100">
        <v>8.4E-7</v>
      </c>
      <c r="P26" s="100">
        <v>5.5099999999999998E-6</v>
      </c>
      <c r="Q26" s="100">
        <v>1.0000000000000001E-7</v>
      </c>
      <c r="R26" s="100">
        <v>9.2899999999999991E-6</v>
      </c>
      <c r="S26" s="100">
        <v>8.3899999999999993E-6</v>
      </c>
      <c r="T26" s="100">
        <v>1.17E-6</v>
      </c>
      <c r="U26" s="100">
        <v>1.0000000000000001E-7</v>
      </c>
      <c r="V26" s="100">
        <v>1.7809E-4</v>
      </c>
      <c r="W26" s="100" t="s">
        <v>443</v>
      </c>
      <c r="X26" s="100">
        <v>9.9468000000000006E-7</v>
      </c>
      <c r="Y26" s="100">
        <v>9.9468000000000006E-7</v>
      </c>
      <c r="Z26" s="100">
        <v>9.9468000000000006E-7</v>
      </c>
      <c r="AA26" s="100">
        <v>9.9468000000000006E-7</v>
      </c>
      <c r="AB26" s="100">
        <v>3.98E-6</v>
      </c>
      <c r="AC26" s="100" t="s">
        <v>444</v>
      </c>
      <c r="AD26" s="100" t="s">
        <v>444</v>
      </c>
      <c r="AE26" s="101"/>
      <c r="AF26" s="100">
        <v>103.87314467501642</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22.467626065711322</v>
      </c>
      <c r="F27" s="100">
        <v>6.0309008971875855</v>
      </c>
      <c r="G27" s="100">
        <v>4.4905379504067824E-2</v>
      </c>
      <c r="H27" s="100">
        <v>0.7033142260427756</v>
      </c>
      <c r="I27" s="100">
        <v>0.31773321112720199</v>
      </c>
      <c r="J27" s="100">
        <v>0.31773321112720199</v>
      </c>
      <c r="K27" s="100">
        <v>0.31773321112720199</v>
      </c>
      <c r="L27" s="100">
        <v>0.25705623920325632</v>
      </c>
      <c r="M27" s="100">
        <v>31.965994884616055</v>
      </c>
      <c r="N27" s="100">
        <v>3.4572465089914724E-3</v>
      </c>
      <c r="O27" s="100">
        <v>4.0611174852839738E-4</v>
      </c>
      <c r="P27" s="100">
        <v>2.4176877334869479E-2</v>
      </c>
      <c r="Q27" s="100">
        <v>6.6125575298366926E-4</v>
      </c>
      <c r="R27" s="100">
        <v>2.7220932141571882E-2</v>
      </c>
      <c r="S27" s="100">
        <v>1.8669642166855377E-2</v>
      </c>
      <c r="T27" s="100">
        <v>3.8889631552104708E-3</v>
      </c>
      <c r="U27" s="100">
        <v>5.102880089105442E-4</v>
      </c>
      <c r="V27" s="100">
        <v>8.7322809281704286E-2</v>
      </c>
      <c r="W27" s="100">
        <v>0.68717720000000004</v>
      </c>
      <c r="X27" s="100">
        <v>6.7736466066199999E-2</v>
      </c>
      <c r="Y27" s="100">
        <v>7.7553273650199997E-2</v>
      </c>
      <c r="Z27" s="100">
        <v>5.8458127995200004E-2</v>
      </c>
      <c r="AA27" s="100">
        <v>6.8091616862299989E-2</v>
      </c>
      <c r="AB27" s="100">
        <v>0.2718394845739</v>
      </c>
      <c r="AC27" s="100">
        <v>6.8717850000000005E-4</v>
      </c>
      <c r="AD27" s="100">
        <v>1.375293E-4</v>
      </c>
      <c r="AE27" s="101"/>
      <c r="AF27" s="100">
        <v>140254.32920372221</v>
      </c>
      <c r="AG27" s="100" t="s">
        <v>444</v>
      </c>
      <c r="AH27" s="100">
        <v>783.41126771960012</v>
      </c>
      <c r="AI27" s="100">
        <v>13909.6980536273</v>
      </c>
      <c r="AJ27" s="100">
        <v>647.18651699269992</v>
      </c>
      <c r="AK27" s="100" t="s">
        <v>444</v>
      </c>
      <c r="AL27" s="29" t="s">
        <v>49</v>
      </c>
    </row>
    <row r="28" spans="1:38" ht="26.25" customHeight="1" thickBot="1" x14ac:dyDescent="0.3">
      <c r="A28" s="40" t="s">
        <v>78</v>
      </c>
      <c r="B28" s="40" t="s">
        <v>81</v>
      </c>
      <c r="C28" s="41" t="s">
        <v>82</v>
      </c>
      <c r="D28" s="42"/>
      <c r="E28" s="100">
        <v>14.19769940119749</v>
      </c>
      <c r="F28" s="100">
        <v>0.37689756978216016</v>
      </c>
      <c r="G28" s="100">
        <v>1.2912489496720587E-2</v>
      </c>
      <c r="H28" s="100">
        <v>5.707630805346052E-2</v>
      </c>
      <c r="I28" s="100">
        <v>0.16208751581006547</v>
      </c>
      <c r="J28" s="100">
        <v>0.16208751581006547</v>
      </c>
      <c r="K28" s="100">
        <v>0.16208751581006547</v>
      </c>
      <c r="L28" s="100">
        <v>0.13418004189899649</v>
      </c>
      <c r="M28" s="100">
        <v>2.6980610201013686</v>
      </c>
      <c r="N28" s="100">
        <v>4.9953057353191747E-4</v>
      </c>
      <c r="O28" s="100">
        <v>5.1227637578860654E-5</v>
      </c>
      <c r="P28" s="100">
        <v>5.0318232628376904E-3</v>
      </c>
      <c r="Q28" s="100">
        <v>9.9268824593548959E-5</v>
      </c>
      <c r="R28" s="100">
        <v>7.8260515821305804E-3</v>
      </c>
      <c r="S28" s="100">
        <v>5.2568302307465812E-3</v>
      </c>
      <c r="T28" s="100">
        <v>2.5270730877802763E-4</v>
      </c>
      <c r="U28" s="100">
        <v>9.6082374029376664E-5</v>
      </c>
      <c r="V28" s="100">
        <v>1.7199233808362635E-2</v>
      </c>
      <c r="W28" s="100">
        <v>0.16345900000000002</v>
      </c>
      <c r="X28" s="100">
        <v>2.00782980966E-2</v>
      </c>
      <c r="Y28" s="100">
        <v>2.2523392409899999E-2</v>
      </c>
      <c r="Z28" s="100">
        <v>1.7639258245100001E-2</v>
      </c>
      <c r="AA28" s="100">
        <v>1.8765196097499999E-2</v>
      </c>
      <c r="AB28" s="100">
        <v>7.9006144849099999E-2</v>
      </c>
      <c r="AC28" s="100">
        <v>1.6345840000000001E-4</v>
      </c>
      <c r="AD28" s="100">
        <v>3.28411E-5</v>
      </c>
      <c r="AE28" s="101"/>
      <c r="AF28" s="100">
        <v>35410.251261272402</v>
      </c>
      <c r="AG28" s="100" t="s">
        <v>444</v>
      </c>
      <c r="AH28" s="100" t="s">
        <v>445</v>
      </c>
      <c r="AI28" s="100">
        <v>3930.5515807067</v>
      </c>
      <c r="AJ28" s="100" t="s">
        <v>444</v>
      </c>
      <c r="AK28" s="100" t="s">
        <v>444</v>
      </c>
      <c r="AL28" s="29" t="s">
        <v>49</v>
      </c>
    </row>
    <row r="29" spans="1:38" ht="26.25" customHeight="1" thickBot="1" x14ac:dyDescent="0.3">
      <c r="A29" s="40" t="s">
        <v>78</v>
      </c>
      <c r="B29" s="40" t="s">
        <v>83</v>
      </c>
      <c r="C29" s="41" t="s">
        <v>84</v>
      </c>
      <c r="D29" s="42"/>
      <c r="E29" s="100">
        <v>14.112855336816272</v>
      </c>
      <c r="F29" s="100">
        <v>0.45552906387391456</v>
      </c>
      <c r="G29" s="100">
        <v>3.6475736126905071E-2</v>
      </c>
      <c r="H29" s="100">
        <v>9.1229677564040046E-2</v>
      </c>
      <c r="I29" s="100">
        <v>0.18822646734987244</v>
      </c>
      <c r="J29" s="100">
        <v>0.18822646734987244</v>
      </c>
      <c r="K29" s="100">
        <v>0.18822646734987244</v>
      </c>
      <c r="L29" s="100">
        <v>0.11810224741941658</v>
      </c>
      <c r="M29" s="100">
        <v>4.9561184574994961</v>
      </c>
      <c r="N29" s="100">
        <v>1.300331137342054E-3</v>
      </c>
      <c r="O29" s="100">
        <v>1.3003369050203491E-4</v>
      </c>
      <c r="P29" s="100">
        <v>1.3783390953268982E-2</v>
      </c>
      <c r="Q29" s="100">
        <v>2.6006593908449606E-4</v>
      </c>
      <c r="R29" s="100">
        <v>2.2105327973624016E-2</v>
      </c>
      <c r="S29" s="100">
        <v>1.482357684594998E-2</v>
      </c>
      <c r="T29" s="100">
        <v>5.2015639080174602E-4</v>
      </c>
      <c r="U29" s="100">
        <v>2.6006449716492225E-4</v>
      </c>
      <c r="V29" s="100">
        <v>4.6811566232098804E-2</v>
      </c>
      <c r="W29" s="100">
        <v>0.1208577</v>
      </c>
      <c r="X29" s="100">
        <v>9.3804114572999999E-3</v>
      </c>
      <c r="Y29" s="100">
        <v>5.6803602715199998E-2</v>
      </c>
      <c r="Z29" s="100">
        <v>6.3474117530299995E-2</v>
      </c>
      <c r="AA29" s="100">
        <v>1.4591751156199999E-2</v>
      </c>
      <c r="AB29" s="100">
        <v>0.14424988285899998</v>
      </c>
      <c r="AC29" s="100">
        <v>6.7392100000000001E-5</v>
      </c>
      <c r="AD29" s="100">
        <v>1.36044E-5</v>
      </c>
      <c r="AE29" s="101"/>
      <c r="AF29" s="100">
        <v>99047.575511853007</v>
      </c>
      <c r="AG29" s="100" t="s">
        <v>444</v>
      </c>
      <c r="AH29" s="100">
        <v>12.269101733500001</v>
      </c>
      <c r="AI29" s="100">
        <v>11087.5455530545</v>
      </c>
      <c r="AJ29" s="100">
        <v>71.1743156183</v>
      </c>
      <c r="AK29" s="100" t="s">
        <v>444</v>
      </c>
      <c r="AL29" s="29" t="s">
        <v>49</v>
      </c>
    </row>
    <row r="30" spans="1:38" ht="26.25" customHeight="1" thickBot="1" x14ac:dyDescent="0.3">
      <c r="A30" s="40" t="s">
        <v>78</v>
      </c>
      <c r="B30" s="40" t="s">
        <v>85</v>
      </c>
      <c r="C30" s="41" t="s">
        <v>86</v>
      </c>
      <c r="D30" s="42"/>
      <c r="E30" s="100">
        <v>0.23679890657537073</v>
      </c>
      <c r="F30" s="100">
        <v>1.0117814813136266</v>
      </c>
      <c r="G30" s="100">
        <v>4.6999770813070988E-4</v>
      </c>
      <c r="H30" s="100">
        <v>2.4414056334135063E-3</v>
      </c>
      <c r="I30" s="100">
        <v>1.5537720692637383E-2</v>
      </c>
      <c r="J30" s="100">
        <v>1.5537720692637383E-2</v>
      </c>
      <c r="K30" s="100">
        <v>1.5537720692637383E-2</v>
      </c>
      <c r="L30" s="100">
        <v>3.4484143806621571E-3</v>
      </c>
      <c r="M30" s="100">
        <v>5.2635207773144934</v>
      </c>
      <c r="N30" s="100">
        <v>7.918136594642327E-5</v>
      </c>
      <c r="O30" s="100">
        <v>1.0670064227806691E-3</v>
      </c>
      <c r="P30" s="100">
        <v>3.9033078062131979E-4</v>
      </c>
      <c r="Q30" s="100">
        <v>1.3406132124457293E-5</v>
      </c>
      <c r="R30" s="100">
        <v>4.7407427540106864E-3</v>
      </c>
      <c r="S30" s="100">
        <v>0.1807270713312098</v>
      </c>
      <c r="T30" s="100">
        <v>7.5020111266763702E-3</v>
      </c>
      <c r="U30" s="100">
        <v>1.0623980750704707E-3</v>
      </c>
      <c r="V30" s="100">
        <v>0.10594137930532045</v>
      </c>
      <c r="W30" s="100">
        <v>1.5115600000000002E-2</v>
      </c>
      <c r="X30" s="100">
        <v>3.9473370570000004E-4</v>
      </c>
      <c r="Y30" s="100">
        <v>4.6828964490000004E-4</v>
      </c>
      <c r="Z30" s="100">
        <v>3.1662515770000004E-4</v>
      </c>
      <c r="AA30" s="100">
        <v>5.0283579170000002E-4</v>
      </c>
      <c r="AB30" s="100">
        <v>1.6824843E-3</v>
      </c>
      <c r="AC30" s="100">
        <v>1.5115200000000001E-5</v>
      </c>
      <c r="AD30" s="100">
        <v>4.8290000000000007E-6</v>
      </c>
      <c r="AE30" s="101"/>
      <c r="AF30" s="100">
        <v>1759.7834189076</v>
      </c>
      <c r="AG30" s="100" t="s">
        <v>444</v>
      </c>
      <c r="AH30" s="100" t="s">
        <v>444</v>
      </c>
      <c r="AI30" s="100">
        <v>150.85196078119998</v>
      </c>
      <c r="AJ30" s="100" t="s">
        <v>444</v>
      </c>
      <c r="AK30" s="100" t="s">
        <v>444</v>
      </c>
      <c r="AL30" s="29" t="s">
        <v>49</v>
      </c>
    </row>
    <row r="31" spans="1:38" ht="26.25" customHeight="1" thickBot="1" x14ac:dyDescent="0.3">
      <c r="A31" s="40" t="s">
        <v>78</v>
      </c>
      <c r="B31" s="40" t="s">
        <v>87</v>
      </c>
      <c r="C31" s="41" t="s">
        <v>88</v>
      </c>
      <c r="D31" s="42"/>
      <c r="E31" s="100" t="s">
        <v>444</v>
      </c>
      <c r="F31" s="100">
        <v>3.7569032679015821</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159.37131175130003</v>
      </c>
      <c r="AG31" s="100" t="s">
        <v>444</v>
      </c>
      <c r="AH31" s="100" t="s">
        <v>444</v>
      </c>
      <c r="AI31" s="100">
        <v>10.8564914727</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1.142060540869628</v>
      </c>
      <c r="J32" s="100">
        <v>2.1447605184527943</v>
      </c>
      <c r="K32" s="100">
        <v>2.8058886322299719</v>
      </c>
      <c r="L32" s="100">
        <v>0.27527530458994909</v>
      </c>
      <c r="M32" s="100" t="s">
        <v>444</v>
      </c>
      <c r="N32" s="100">
        <v>7.6501426924854519</v>
      </c>
      <c r="O32" s="100">
        <v>3.4671160524986561E-2</v>
      </c>
      <c r="P32" s="100" t="s">
        <v>443</v>
      </c>
      <c r="Q32" s="100">
        <v>8.7978643911983179E-2</v>
      </c>
      <c r="R32" s="100">
        <v>2.8428832284560115</v>
      </c>
      <c r="S32" s="100">
        <v>62.31453567419301</v>
      </c>
      <c r="T32" s="100">
        <v>0.44450302392212515</v>
      </c>
      <c r="U32" s="100">
        <v>5.6117772644599336E-2</v>
      </c>
      <c r="V32" s="100">
        <v>22.36646123720968</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87775.275047020899</v>
      </c>
      <c r="AL32" s="29" t="s">
        <v>411</v>
      </c>
    </row>
    <row r="33" spans="1:38" ht="26.25" customHeight="1" thickBot="1" x14ac:dyDescent="0.3">
      <c r="A33" s="40" t="s">
        <v>78</v>
      </c>
      <c r="B33" s="40" t="s">
        <v>91</v>
      </c>
      <c r="C33" s="41" t="s">
        <v>92</v>
      </c>
      <c r="D33" s="42"/>
      <c r="E33" s="100" t="s">
        <v>444</v>
      </c>
      <c r="F33" s="100" t="s">
        <v>444</v>
      </c>
      <c r="G33" s="100" t="s">
        <v>444</v>
      </c>
      <c r="H33" s="100" t="s">
        <v>444</v>
      </c>
      <c r="I33" s="100">
        <v>0.52478574290320656</v>
      </c>
      <c r="J33" s="100">
        <v>0.97182544982075125</v>
      </c>
      <c r="K33" s="100">
        <v>1.9436508996415025</v>
      </c>
      <c r="L33" s="100">
        <v>2.0602699536199948E-2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87775.275047020899</v>
      </c>
      <c r="AL33" s="29" t="s">
        <v>411</v>
      </c>
    </row>
    <row r="34" spans="1:38" ht="26.25" customHeight="1" thickBot="1" x14ac:dyDescent="0.3">
      <c r="A34" s="40" t="s">
        <v>70</v>
      </c>
      <c r="B34" s="40" t="s">
        <v>93</v>
      </c>
      <c r="C34" s="41" t="s">
        <v>94</v>
      </c>
      <c r="D34" s="42"/>
      <c r="E34" s="100">
        <v>0.92580511920709019</v>
      </c>
      <c r="F34" s="100">
        <v>5.3256937106793398E-2</v>
      </c>
      <c r="G34" s="100">
        <v>8.5120239419689628E-4</v>
      </c>
      <c r="H34" s="100">
        <v>2.0954097167045588E-4</v>
      </c>
      <c r="I34" s="100">
        <v>0.21998520952876918</v>
      </c>
      <c r="J34" s="100">
        <v>0.34063228005617807</v>
      </c>
      <c r="K34" s="100">
        <v>0.79448197622640548</v>
      </c>
      <c r="L34" s="100">
        <v>1.2296912081100543E-2</v>
      </c>
      <c r="M34" s="100">
        <v>0.28848091835021145</v>
      </c>
      <c r="N34" s="100">
        <v>0.13737289666666699</v>
      </c>
      <c r="O34" s="100">
        <v>2.2418030389703204E-4</v>
      </c>
      <c r="P34" s="100">
        <v>2.3599E-4</v>
      </c>
      <c r="Q34" s="100">
        <v>3.1407000000000001E-4</v>
      </c>
      <c r="R34" s="100">
        <v>1.1208230383358293E-3</v>
      </c>
      <c r="S34" s="100">
        <v>3.1577217309889387</v>
      </c>
      <c r="T34" s="100">
        <v>1.5691376555552281E-3</v>
      </c>
      <c r="U34" s="100">
        <v>2.2418030389703204E-4</v>
      </c>
      <c r="V34" s="100">
        <v>2.2416330766716584E-2</v>
      </c>
      <c r="W34" s="100">
        <v>0.25036457000000001</v>
      </c>
      <c r="X34" s="100">
        <v>7.2647793111643071E-4</v>
      </c>
      <c r="Y34" s="100">
        <v>8.2402254833582932E-4</v>
      </c>
      <c r="Z34" s="100">
        <v>3.4589096999999998E-4</v>
      </c>
      <c r="AA34" s="100">
        <v>3.2103230000000003E-5</v>
      </c>
      <c r="AB34" s="100">
        <v>1.9284958794522601E-3</v>
      </c>
      <c r="AC34" s="100" t="s">
        <v>444</v>
      </c>
      <c r="AD34" s="100" t="s">
        <v>444</v>
      </c>
      <c r="AE34" s="101"/>
      <c r="AF34" s="100">
        <v>934.61485713523689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1.6869739054736004</v>
      </c>
      <c r="F35" s="100">
        <v>7.080244039301703E-2</v>
      </c>
      <c r="G35" s="100">
        <v>7.8773487802100015E-2</v>
      </c>
      <c r="H35" s="100">
        <v>3.877165734381601E-4</v>
      </c>
      <c r="I35" s="100">
        <v>5.0826132081190009E-2</v>
      </c>
      <c r="J35" s="100">
        <v>5.3649806229620012E-2</v>
      </c>
      <c r="K35" s="100">
        <v>5.6473480115370005E-2</v>
      </c>
      <c r="L35" s="100">
        <v>1.8641862031970723E-2</v>
      </c>
      <c r="M35" s="100">
        <v>0.46153699493595013</v>
      </c>
      <c r="N35" s="100">
        <v>4.0752196430389994E-3</v>
      </c>
      <c r="O35" s="100">
        <v>4.2123004189399996E-4</v>
      </c>
      <c r="P35" s="100">
        <v>1.9284217524865998E-3</v>
      </c>
      <c r="Q35" s="100">
        <v>2.5842321456848003E-3</v>
      </c>
      <c r="R35" s="100" t="s">
        <v>443</v>
      </c>
      <c r="S35" s="100">
        <v>2.5842321456847998E-3</v>
      </c>
      <c r="T35" s="100">
        <v>4.3658514290425589E-2</v>
      </c>
      <c r="U35" s="100">
        <v>8.1507064485199978E-3</v>
      </c>
      <c r="V35" s="100">
        <v>2.0240171149526E-2</v>
      </c>
      <c r="W35" s="100" t="s">
        <v>443</v>
      </c>
      <c r="X35" s="100">
        <v>1.2025580415528901E-3</v>
      </c>
      <c r="Y35" s="100">
        <v>1.1990798931108403E-3</v>
      </c>
      <c r="Z35" s="100">
        <v>4.5846975579077998E-4</v>
      </c>
      <c r="AA35" s="100" t="s">
        <v>443</v>
      </c>
      <c r="AB35" s="100">
        <v>2.8597970088098004E-3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3.5703458480351289</v>
      </c>
      <c r="F36" s="100">
        <v>0.11305808605737282</v>
      </c>
      <c r="G36" s="100">
        <v>3.7656303770704953E-3</v>
      </c>
      <c r="H36" s="100">
        <v>7.3031570203305055E-4</v>
      </c>
      <c r="I36" s="100">
        <v>8.6316192770588843E-2</v>
      </c>
      <c r="J36" s="100">
        <v>9.2193273411564802E-2</v>
      </c>
      <c r="K36" s="100">
        <v>9.602544440029781E-2</v>
      </c>
      <c r="L36" s="100">
        <v>3.0132333626662421E-2</v>
      </c>
      <c r="M36" s="100">
        <v>0.56133049374337585</v>
      </c>
      <c r="N36" s="100">
        <v>1.0441451658533487E-2</v>
      </c>
      <c r="O36" s="100">
        <v>8.0321470257500686E-4</v>
      </c>
      <c r="P36" s="100">
        <v>2.7617973717895786E-3</v>
      </c>
      <c r="Q36" s="100">
        <v>3.6806057146981635E-3</v>
      </c>
      <c r="R36" s="100">
        <v>4.0160496897530505E-3</v>
      </c>
      <c r="S36" s="100">
        <v>6.1099773543997718E-2</v>
      </c>
      <c r="T36" s="100">
        <v>8.0321007396204208E-2</v>
      </c>
      <c r="U36" s="100">
        <v>8.0321004582763218E-3</v>
      </c>
      <c r="V36" s="100">
        <v>9.6385172197850019E-2</v>
      </c>
      <c r="W36" s="100">
        <v>4.8888172481487469E-2</v>
      </c>
      <c r="X36" s="100">
        <v>5.6579760631337E-4</v>
      </c>
      <c r="Y36" s="100">
        <v>4.9372425908057998E-4</v>
      </c>
      <c r="Z36" s="100">
        <v>2.0925736050005E-4</v>
      </c>
      <c r="AA36" s="100">
        <v>1.261499154502E-5</v>
      </c>
      <c r="AB36" s="100">
        <v>1.2825642700233083E-3</v>
      </c>
      <c r="AC36" s="100">
        <v>1.0300790502863271E-3</v>
      </c>
      <c r="AD36" s="100">
        <v>4.9429563465221138E-4</v>
      </c>
      <c r="AE36" s="101"/>
      <c r="AF36" s="100">
        <v>5160.79096553417</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9.7263760000000005E-2</v>
      </c>
      <c r="F37" s="100">
        <v>3.8772082649999998E-2</v>
      </c>
      <c r="G37" s="100">
        <v>5.914E-5</v>
      </c>
      <c r="H37" s="100" t="s">
        <v>443</v>
      </c>
      <c r="I37" s="100">
        <v>1.2130257E-4</v>
      </c>
      <c r="J37" s="100">
        <v>1.2395256999999998E-4</v>
      </c>
      <c r="K37" s="100">
        <v>1.2395256999999998E-4</v>
      </c>
      <c r="L37" s="100">
        <v>6.5071798999999996E-6</v>
      </c>
      <c r="M37" s="100">
        <v>2.9031560000000001E-2</v>
      </c>
      <c r="N37" s="100">
        <v>1.0628694999999999E-6</v>
      </c>
      <c r="O37" s="100">
        <v>9.547825000000001E-8</v>
      </c>
      <c r="P37" s="100">
        <v>5.3861299999999999E-5</v>
      </c>
      <c r="Q37" s="100">
        <v>1.625956E-5</v>
      </c>
      <c r="R37" s="100">
        <v>1.1970538799999999E-6</v>
      </c>
      <c r="S37" s="100">
        <v>2.3470538799999999E-7</v>
      </c>
      <c r="T37" s="100">
        <v>1.1815756299999999E-6</v>
      </c>
      <c r="U37" s="100">
        <v>5.8134255999999998E-6</v>
      </c>
      <c r="V37" s="100">
        <v>6.4532869499999993E-5</v>
      </c>
      <c r="W37" s="100">
        <v>4.5900000000000004E-5</v>
      </c>
      <c r="X37" s="100">
        <v>6.3560000000000008E-8</v>
      </c>
      <c r="Y37" s="100">
        <v>2.5599E-7</v>
      </c>
      <c r="Z37" s="100">
        <v>9.7100000000000003E-8</v>
      </c>
      <c r="AA37" s="100">
        <v>9.5329999999999994E-8</v>
      </c>
      <c r="AB37" s="100">
        <v>5.1197000000000005E-7</v>
      </c>
      <c r="AC37" s="100" t="s">
        <v>444</v>
      </c>
      <c r="AD37" s="100" t="s">
        <v>444</v>
      </c>
      <c r="AE37" s="101"/>
      <c r="AF37" s="100" t="s">
        <v>444</v>
      </c>
      <c r="AG37" s="100" t="s">
        <v>444</v>
      </c>
      <c r="AH37" s="100">
        <v>2205.6375473711728</v>
      </c>
      <c r="AI37" s="100" t="s">
        <v>444</v>
      </c>
      <c r="AJ37" s="100" t="s">
        <v>444</v>
      </c>
      <c r="AK37" s="100" t="s">
        <v>444</v>
      </c>
      <c r="AL37" s="29" t="s">
        <v>49</v>
      </c>
    </row>
    <row r="38" spans="1:38" ht="26.25" customHeight="1" thickBot="1" x14ac:dyDescent="0.3">
      <c r="A38" s="40" t="s">
        <v>70</v>
      </c>
      <c r="B38" s="40" t="s">
        <v>101</v>
      </c>
      <c r="C38" s="41" t="s">
        <v>102</v>
      </c>
      <c r="D38" s="47"/>
      <c r="E38" s="100">
        <v>0.71817699692969594</v>
      </c>
      <c r="F38" s="100">
        <v>7.7614707294726012E-2</v>
      </c>
      <c r="G38" s="100">
        <v>9.855238732285514E-4</v>
      </c>
      <c r="H38" s="100">
        <v>7.4925347156639267E-4</v>
      </c>
      <c r="I38" s="100">
        <v>2.8783031462460886E-2</v>
      </c>
      <c r="J38" s="100">
        <v>3.9021488815972123E-2</v>
      </c>
      <c r="K38" s="100">
        <v>8.2383597013055698E-2</v>
      </c>
      <c r="L38" s="100">
        <v>1.8142683265364359E-2</v>
      </c>
      <c r="M38" s="100">
        <v>0.68217195842344314</v>
      </c>
      <c r="N38" s="100">
        <v>1.7222232903993436E-6</v>
      </c>
      <c r="O38" s="100">
        <v>1.3536837512112235E-3</v>
      </c>
      <c r="P38" s="100" t="s">
        <v>443</v>
      </c>
      <c r="Q38" s="100" t="s">
        <v>443</v>
      </c>
      <c r="R38" s="100">
        <v>5.3859380979275982E-3</v>
      </c>
      <c r="S38" s="100">
        <v>0.17887061260481621</v>
      </c>
      <c r="T38" s="100">
        <v>6.8976884104989724E-3</v>
      </c>
      <c r="U38" s="100">
        <v>9.1544195198834343E-4</v>
      </c>
      <c r="V38" s="100">
        <v>0.10866487897509906</v>
      </c>
      <c r="W38" s="100" t="s">
        <v>443</v>
      </c>
      <c r="X38" s="100">
        <v>2.7639753982098532E-3</v>
      </c>
      <c r="Y38" s="100">
        <v>4.4715950543463201E-3</v>
      </c>
      <c r="Z38" s="100" t="s">
        <v>443</v>
      </c>
      <c r="AA38" s="100" t="s">
        <v>443</v>
      </c>
      <c r="AB38" s="100">
        <v>7.2355704525561742E-3</v>
      </c>
      <c r="AC38" s="100" t="s">
        <v>444</v>
      </c>
      <c r="AD38" s="100" t="s">
        <v>444</v>
      </c>
      <c r="AE38" s="101"/>
      <c r="AF38" s="100">
        <v>3912.8976079069107</v>
      </c>
      <c r="AG38" s="100" t="s">
        <v>444</v>
      </c>
      <c r="AH38" s="100" t="s">
        <v>444</v>
      </c>
      <c r="AI38" s="100">
        <v>0.25389105892778124</v>
      </c>
      <c r="AJ38" s="100" t="s">
        <v>444</v>
      </c>
      <c r="AK38" s="100" t="s">
        <v>444</v>
      </c>
      <c r="AL38" s="29" t="s">
        <v>49</v>
      </c>
    </row>
    <row r="39" spans="1:38" ht="26.25" customHeight="1" thickBot="1" x14ac:dyDescent="0.3">
      <c r="A39" s="40" t="s">
        <v>103</v>
      </c>
      <c r="B39" s="40" t="s">
        <v>104</v>
      </c>
      <c r="C39" s="41" t="s">
        <v>388</v>
      </c>
      <c r="D39" s="42"/>
      <c r="E39" s="100">
        <v>3.0069109447010312</v>
      </c>
      <c r="F39" s="100">
        <v>0.85601759166446012</v>
      </c>
      <c r="G39" s="100">
        <v>0.15337647720189784</v>
      </c>
      <c r="H39" s="100">
        <v>4.1583141057633013E-2</v>
      </c>
      <c r="I39" s="100">
        <v>0.13405498626518672</v>
      </c>
      <c r="J39" s="100">
        <v>0.13748744531567644</v>
      </c>
      <c r="K39" s="100">
        <v>0.13966458136767645</v>
      </c>
      <c r="L39" s="100">
        <v>3.243579795767542E-2</v>
      </c>
      <c r="M39" s="100">
        <v>2.7607117417515434</v>
      </c>
      <c r="N39" s="100">
        <v>6.5362673562196466E-2</v>
      </c>
      <c r="O39" s="100">
        <v>9.310252351760211E-3</v>
      </c>
      <c r="P39" s="100">
        <v>1.8898063104729673E-2</v>
      </c>
      <c r="Q39" s="100">
        <v>5.1371372974156837E-2</v>
      </c>
      <c r="R39" s="100">
        <v>6.2700241111756219E-2</v>
      </c>
      <c r="S39" s="100">
        <v>5.014366824812222E-2</v>
      </c>
      <c r="T39" s="100">
        <v>0.15846904582490581</v>
      </c>
      <c r="U39" s="100">
        <v>3.9331272295983818E-3</v>
      </c>
      <c r="V39" s="100">
        <v>0.27724070680344642</v>
      </c>
      <c r="W39" s="100">
        <v>0.27979229181134835</v>
      </c>
      <c r="X39" s="100">
        <v>0.11555792267683626</v>
      </c>
      <c r="Y39" s="100">
        <v>0.1317977410596535</v>
      </c>
      <c r="Z39" s="100">
        <v>8.5546913648439166E-2</v>
      </c>
      <c r="AA39" s="100">
        <v>4.3974819696141143E-2</v>
      </c>
      <c r="AB39" s="100">
        <v>0.37687739707500201</v>
      </c>
      <c r="AC39" s="100">
        <v>5.1000647047219252E-2</v>
      </c>
      <c r="AD39" s="100">
        <v>4.5649780592634553E-2</v>
      </c>
      <c r="AE39" s="101"/>
      <c r="AF39" s="100">
        <v>14909.623683907575</v>
      </c>
      <c r="AG39" s="100">
        <v>8.7900000000000006E-2</v>
      </c>
      <c r="AH39" s="100">
        <v>72787.653552165604</v>
      </c>
      <c r="AI39" s="100">
        <v>3034.7129071070008</v>
      </c>
      <c r="AJ39" s="100">
        <v>1815.2940000000001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8.7433080725327734</v>
      </c>
      <c r="F41" s="100">
        <v>7.4803357042821972</v>
      </c>
      <c r="G41" s="100">
        <v>1.1364482264892197</v>
      </c>
      <c r="H41" s="100">
        <v>0.93749504241775816</v>
      </c>
      <c r="I41" s="100">
        <v>7.642628176729473</v>
      </c>
      <c r="J41" s="100">
        <v>7.8141230395413626</v>
      </c>
      <c r="K41" s="100">
        <v>8.200869313130454</v>
      </c>
      <c r="L41" s="100">
        <v>0.97409262288744558</v>
      </c>
      <c r="M41" s="100">
        <v>54.303938317039709</v>
      </c>
      <c r="N41" s="100">
        <v>0.66080812258491206</v>
      </c>
      <c r="O41" s="100">
        <v>0.28119995178619839</v>
      </c>
      <c r="P41" s="100">
        <v>5.9228005458721936E-2</v>
      </c>
      <c r="Q41" s="100">
        <v>2.1712328342617479E-2</v>
      </c>
      <c r="R41" s="100">
        <v>0.52284762665024731</v>
      </c>
      <c r="S41" s="100">
        <v>0.15577509148602525</v>
      </c>
      <c r="T41" s="100">
        <v>5.1379874274736254E-2</v>
      </c>
      <c r="U41" s="100">
        <v>2.3300834906784418E-2</v>
      </c>
      <c r="V41" s="100">
        <v>11.230911960705003</v>
      </c>
      <c r="W41" s="100">
        <v>7.0225096963036666</v>
      </c>
      <c r="X41" s="100">
        <v>1.4055408131417129</v>
      </c>
      <c r="Y41" s="100">
        <v>1.4438660453014007</v>
      </c>
      <c r="Z41" s="100">
        <v>0.55124856842209025</v>
      </c>
      <c r="AA41" s="100">
        <v>0.79832150257637791</v>
      </c>
      <c r="AB41" s="100">
        <v>4.1989769291455818</v>
      </c>
      <c r="AC41" s="100">
        <v>0.10826354841354854</v>
      </c>
      <c r="AD41" s="100">
        <v>0.127902647031294</v>
      </c>
      <c r="AE41" s="101"/>
      <c r="AF41" s="100">
        <v>101477.6049857412</v>
      </c>
      <c r="AG41" s="100">
        <v>749.52422984857697</v>
      </c>
      <c r="AH41" s="100">
        <v>130054.05301460563</v>
      </c>
      <c r="AI41" s="100">
        <v>21560.052136294085</v>
      </c>
      <c r="AJ41" s="100" t="s">
        <v>444</v>
      </c>
      <c r="AK41" s="100" t="s">
        <v>444</v>
      </c>
      <c r="AL41" s="29" t="s">
        <v>49</v>
      </c>
    </row>
    <row r="42" spans="1:38" ht="26.25" customHeight="1" thickBot="1" x14ac:dyDescent="0.3">
      <c r="A42" s="40" t="s">
        <v>70</v>
      </c>
      <c r="B42" s="40" t="s">
        <v>107</v>
      </c>
      <c r="C42" s="41" t="s">
        <v>108</v>
      </c>
      <c r="D42" s="42"/>
      <c r="E42" s="100">
        <v>0.23421113848867869</v>
      </c>
      <c r="F42" s="100">
        <v>0.89877536921873058</v>
      </c>
      <c r="G42" s="100">
        <v>2.0403527581519345E-4</v>
      </c>
      <c r="H42" s="100">
        <v>2.4005500086327655E-4</v>
      </c>
      <c r="I42" s="100">
        <v>7.7947818969108049E-3</v>
      </c>
      <c r="J42" s="100">
        <v>8.2773727927285233E-3</v>
      </c>
      <c r="K42" s="100">
        <v>8.8174379512754031E-3</v>
      </c>
      <c r="L42" s="100">
        <v>9.616535754280349E-4</v>
      </c>
      <c r="M42" s="100">
        <v>17.319275705628222</v>
      </c>
      <c r="N42" s="100">
        <v>6.7310571334112804E-4</v>
      </c>
      <c r="O42" s="100">
        <v>2.8361047179298283E-4</v>
      </c>
      <c r="P42" s="100" t="s">
        <v>443</v>
      </c>
      <c r="Q42" s="100" t="s">
        <v>443</v>
      </c>
      <c r="R42" s="100">
        <v>2.3124225083692397E-3</v>
      </c>
      <c r="S42" s="100">
        <v>6.713389783138049E-2</v>
      </c>
      <c r="T42" s="100">
        <v>2.0529737994686246E-3</v>
      </c>
      <c r="U42" s="100">
        <v>2.7212211628234277E-4</v>
      </c>
      <c r="V42" s="100">
        <v>3.4498999044399271E-2</v>
      </c>
      <c r="W42" s="100" t="s">
        <v>443</v>
      </c>
      <c r="X42" s="100">
        <v>1.0326836242228741E-3</v>
      </c>
      <c r="Y42" s="100">
        <v>1.047619621379448E-3</v>
      </c>
      <c r="Z42" s="100" t="s">
        <v>443</v>
      </c>
      <c r="AA42" s="100" t="s">
        <v>443</v>
      </c>
      <c r="AB42" s="100">
        <v>2.0803032456023223E-3</v>
      </c>
      <c r="AC42" s="100" t="s">
        <v>444</v>
      </c>
      <c r="AD42" s="100" t="s">
        <v>444</v>
      </c>
      <c r="AE42" s="101"/>
      <c r="AF42" s="100">
        <v>1191.204013823296</v>
      </c>
      <c r="AG42" s="100" t="s">
        <v>444</v>
      </c>
      <c r="AH42" s="100" t="s">
        <v>444</v>
      </c>
      <c r="AI42" s="100">
        <v>99.227684171286086</v>
      </c>
      <c r="AJ42" s="100" t="s">
        <v>444</v>
      </c>
      <c r="AK42" s="100" t="s">
        <v>444</v>
      </c>
      <c r="AL42" s="29" t="s">
        <v>49</v>
      </c>
    </row>
    <row r="43" spans="1:38" ht="26.25" customHeight="1" thickBot="1" x14ac:dyDescent="0.3">
      <c r="A43" s="40" t="s">
        <v>103</v>
      </c>
      <c r="B43" s="40" t="s">
        <v>109</v>
      </c>
      <c r="C43" s="41" t="s">
        <v>110</v>
      </c>
      <c r="D43" s="42"/>
      <c r="E43" s="100">
        <v>2.869381767578</v>
      </c>
      <c r="F43" s="100">
        <v>2.3670544234369997</v>
      </c>
      <c r="G43" s="100">
        <v>0.36695112252900003</v>
      </c>
      <c r="H43" s="100">
        <v>1.4015180998000001E-2</v>
      </c>
      <c r="I43" s="100">
        <v>0.16151220195400001</v>
      </c>
      <c r="J43" s="100">
        <v>0.172489681418</v>
      </c>
      <c r="K43" s="100">
        <v>0.178068384468</v>
      </c>
      <c r="L43" s="100">
        <v>1.522063654652E-2</v>
      </c>
      <c r="M43" s="100">
        <v>2.6959452006019999</v>
      </c>
      <c r="N43" s="100">
        <v>9.9041869758749998E-2</v>
      </c>
      <c r="O43" s="100">
        <v>6.3316618357549996E-3</v>
      </c>
      <c r="P43" s="100">
        <v>6.4979059692000006E-3</v>
      </c>
      <c r="Q43" s="100">
        <v>3.7139980377899999E-3</v>
      </c>
      <c r="R43" s="100">
        <v>2.0759071233665004E-2</v>
      </c>
      <c r="S43" s="100">
        <v>1.6755136966574501E-2</v>
      </c>
      <c r="T43" s="100">
        <v>4.2158894114495998E-2</v>
      </c>
      <c r="U43" s="100">
        <v>6.0238316752400005E-3</v>
      </c>
      <c r="V43" s="100">
        <v>0.41111632781143997</v>
      </c>
      <c r="W43" s="100">
        <v>0.28361562445330002</v>
      </c>
      <c r="X43" s="100">
        <v>9.2649473634916005E-2</v>
      </c>
      <c r="Y43" s="100">
        <v>0.11389667413568302</v>
      </c>
      <c r="Z43" s="100">
        <v>5.7829831698108992E-2</v>
      </c>
      <c r="AA43" s="100">
        <v>3.604759796794E-2</v>
      </c>
      <c r="AB43" s="100">
        <v>0.30042357740098002</v>
      </c>
      <c r="AC43" s="100">
        <v>2.1629914158000003E-3</v>
      </c>
      <c r="AD43" s="100">
        <v>7.3262478146799995E-2</v>
      </c>
      <c r="AE43" s="101"/>
      <c r="AF43" s="100">
        <v>6382.4126203139995</v>
      </c>
      <c r="AG43" s="100">
        <v>430.90274517900002</v>
      </c>
      <c r="AH43" s="100">
        <v>22826.243085533999</v>
      </c>
      <c r="AI43" s="100">
        <v>2642.2396255990002</v>
      </c>
      <c r="AJ43" s="100" t="s">
        <v>444</v>
      </c>
      <c r="AK43" s="100" t="s">
        <v>444</v>
      </c>
      <c r="AL43" s="29" t="s">
        <v>49</v>
      </c>
    </row>
    <row r="44" spans="1:38" ht="26.25" customHeight="1" thickBot="1" x14ac:dyDescent="0.3">
      <c r="A44" s="40" t="s">
        <v>70</v>
      </c>
      <c r="B44" s="40" t="s">
        <v>111</v>
      </c>
      <c r="C44" s="41" t="s">
        <v>112</v>
      </c>
      <c r="D44" s="42"/>
      <c r="E44" s="100">
        <v>3.9454460378695613</v>
      </c>
      <c r="F44" s="100">
        <v>1.4181112338769168</v>
      </c>
      <c r="G44" s="100">
        <v>9.7925234402934953E-3</v>
      </c>
      <c r="H44" s="100">
        <v>1.3448436124803423E-3</v>
      </c>
      <c r="I44" s="100">
        <v>0.23299720404208712</v>
      </c>
      <c r="J44" s="100">
        <v>0.25042318830675886</v>
      </c>
      <c r="K44" s="100">
        <v>0.42659978075913696</v>
      </c>
      <c r="L44" s="100">
        <v>0.10847141184620637</v>
      </c>
      <c r="M44" s="100">
        <v>6.2426398595349006</v>
      </c>
      <c r="N44" s="100">
        <v>1.5261183223071077E-2</v>
      </c>
      <c r="O44" s="100">
        <v>4.2523117662058938E-3</v>
      </c>
      <c r="P44" s="100">
        <v>4.4507999999999999E-4</v>
      </c>
      <c r="Q44" s="100">
        <v>6.7132500000000005E-3</v>
      </c>
      <c r="R44" s="100">
        <v>1.3336800637690448E-2</v>
      </c>
      <c r="S44" s="100">
        <v>0.56554971271724419</v>
      </c>
      <c r="T44" s="100">
        <v>1.6769582855021132E-2</v>
      </c>
      <c r="U44" s="100">
        <v>1.7163860774002397E-3</v>
      </c>
      <c r="V44" s="100">
        <v>0.3275988085810575</v>
      </c>
      <c r="W44" s="100">
        <v>4.3765900000000005E-3</v>
      </c>
      <c r="X44" s="100">
        <v>5.2282741165823573E-3</v>
      </c>
      <c r="Y44" s="100">
        <v>8.5154394608149934E-3</v>
      </c>
      <c r="Z44" s="100">
        <v>4.9E-9</v>
      </c>
      <c r="AA44" s="100">
        <v>7.13E-9</v>
      </c>
      <c r="AB44" s="100">
        <v>1.3743725597397352E-2</v>
      </c>
      <c r="AC44" s="100" t="s">
        <v>444</v>
      </c>
      <c r="AD44" s="100" t="s">
        <v>444</v>
      </c>
      <c r="AE44" s="101"/>
      <c r="AF44" s="100">
        <v>7335.7868197815551</v>
      </c>
      <c r="AG44" s="100" t="s">
        <v>444</v>
      </c>
      <c r="AH44" s="100" t="s">
        <v>444</v>
      </c>
      <c r="AI44" s="100">
        <v>24.418707019479928</v>
      </c>
      <c r="AJ44" s="100" t="s">
        <v>444</v>
      </c>
      <c r="AK44" s="100" t="s">
        <v>444</v>
      </c>
      <c r="AL44" s="29" t="s">
        <v>49</v>
      </c>
    </row>
    <row r="45" spans="1:38" ht="26.25" customHeight="1" thickBot="1" x14ac:dyDescent="0.3">
      <c r="A45" s="40" t="s">
        <v>70</v>
      </c>
      <c r="B45" s="40" t="s">
        <v>113</v>
      </c>
      <c r="C45" s="41" t="s">
        <v>114</v>
      </c>
      <c r="D45" s="42"/>
      <c r="E45" s="100">
        <v>8.2873105820000001E-2</v>
      </c>
      <c r="F45" s="100">
        <v>3.4374310989999999E-3</v>
      </c>
      <c r="G45" s="100">
        <v>3.8940356959999999E-3</v>
      </c>
      <c r="H45" s="100">
        <v>1.9470177999999998E-5</v>
      </c>
      <c r="I45" s="100">
        <v>2.4415101780000002E-3</v>
      </c>
      <c r="J45" s="100">
        <v>2.577149632E-3</v>
      </c>
      <c r="K45" s="100">
        <v>2.7127890859999998E-3</v>
      </c>
      <c r="L45" s="100">
        <v>8.5452856219876401E-4</v>
      </c>
      <c r="M45" s="100">
        <v>2.2469899939999999E-2</v>
      </c>
      <c r="N45" s="100">
        <v>1.9470199999999999E-4</v>
      </c>
      <c r="O45" s="100">
        <v>1.95E-5</v>
      </c>
      <c r="P45" s="100">
        <v>9.7399999999999996E-5</v>
      </c>
      <c r="Q45" s="100">
        <v>9.7399999999999996E-5</v>
      </c>
      <c r="R45" s="100" t="s">
        <v>443</v>
      </c>
      <c r="S45" s="100">
        <v>9.7399999999999996E-5</v>
      </c>
      <c r="T45" s="100">
        <v>1.36291E-4</v>
      </c>
      <c r="U45" s="100">
        <v>3.8940399999999999E-4</v>
      </c>
      <c r="V45" s="100">
        <v>9.7350900000000001E-4</v>
      </c>
      <c r="W45" s="100" t="s">
        <v>443</v>
      </c>
      <c r="X45" s="100">
        <v>6.05E-5</v>
      </c>
      <c r="Y45" s="100">
        <v>6.05E-5</v>
      </c>
      <c r="Z45" s="100">
        <v>2.3E-5</v>
      </c>
      <c r="AA45" s="100" t="s">
        <v>443</v>
      </c>
      <c r="AB45" s="100">
        <v>1.4405E-4</v>
      </c>
      <c r="AC45" s="100" t="s">
        <v>444</v>
      </c>
      <c r="AD45" s="100" t="s">
        <v>444</v>
      </c>
      <c r="AE45" s="101"/>
      <c r="AF45" s="100">
        <v>1236.4035281052631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0.50443854902403407</v>
      </c>
      <c r="F47" s="100">
        <v>0.10481658103197718</v>
      </c>
      <c r="G47" s="100">
        <v>1.0462858104745313E-2</v>
      </c>
      <c r="H47" s="100">
        <v>7.0382820403184243E-6</v>
      </c>
      <c r="I47" s="100">
        <v>5.6083802730720516E-3</v>
      </c>
      <c r="J47" s="100">
        <v>5.7603057765050836E-3</v>
      </c>
      <c r="K47" s="100">
        <v>6.6800149916219544E-3</v>
      </c>
      <c r="L47" s="100">
        <v>3.8012713824250805E-3</v>
      </c>
      <c r="M47" s="100">
        <v>3.3530948472299049</v>
      </c>
      <c r="N47" s="100">
        <v>2.7670640102255999E-6</v>
      </c>
      <c r="O47" s="100">
        <v>1.3348580972858282E-5</v>
      </c>
      <c r="P47" s="100" t="s">
        <v>443</v>
      </c>
      <c r="Q47" s="100" t="s">
        <v>443</v>
      </c>
      <c r="R47" s="100">
        <v>9.1081864790133673E-5</v>
      </c>
      <c r="S47" s="100">
        <v>2.7493362199589419E-3</v>
      </c>
      <c r="T47" s="100">
        <v>6.5969608999867169E-5</v>
      </c>
      <c r="U47" s="100">
        <v>7.2662560654529563E-6</v>
      </c>
      <c r="V47" s="100">
        <v>1.2777418238136017E-3</v>
      </c>
      <c r="W47" s="100" t="s">
        <v>443</v>
      </c>
      <c r="X47" s="100">
        <v>1.9616211786555463E-5</v>
      </c>
      <c r="Y47" s="100">
        <v>2.6149958999758548E-5</v>
      </c>
      <c r="Z47" s="100" t="s">
        <v>443</v>
      </c>
      <c r="AA47" s="100" t="s">
        <v>443</v>
      </c>
      <c r="AB47" s="100">
        <v>4.5766160786314013E-5</v>
      </c>
      <c r="AC47" s="100" t="s">
        <v>444</v>
      </c>
      <c r="AD47" s="100" t="s">
        <v>444</v>
      </c>
      <c r="AE47" s="101"/>
      <c r="AF47" s="100">
        <v>1439.4575380139306</v>
      </c>
      <c r="AG47" s="100" t="s">
        <v>444</v>
      </c>
      <c r="AH47" s="100" t="s">
        <v>444</v>
      </c>
      <c r="AI47" s="100">
        <v>6.0209236944E-4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1092.0239999999999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1143.9551772</v>
      </c>
      <c r="AL51" s="97" t="s">
        <v>431</v>
      </c>
    </row>
    <row r="52" spans="1:38" ht="26.25" customHeight="1" thickBot="1" x14ac:dyDescent="0.3">
      <c r="A52" s="40" t="s">
        <v>119</v>
      </c>
      <c r="B52" s="44" t="s">
        <v>129</v>
      </c>
      <c r="C52" s="46" t="s">
        <v>390</v>
      </c>
      <c r="D52" s="43"/>
      <c r="E52" s="100">
        <v>1.9000000000000001E-4</v>
      </c>
      <c r="F52" s="100">
        <v>1.74085007</v>
      </c>
      <c r="G52" s="100">
        <v>3.16E-3</v>
      </c>
      <c r="H52" s="100" t="s">
        <v>444</v>
      </c>
      <c r="I52" s="100">
        <v>0.10532796399999998</v>
      </c>
      <c r="J52" s="100">
        <v>0.12945042799999998</v>
      </c>
      <c r="K52" s="100">
        <v>0.17305854900000001</v>
      </c>
      <c r="L52" s="100">
        <v>3.2615088839999998E-4</v>
      </c>
      <c r="M52" s="100">
        <v>6.9999999999999999E-6</v>
      </c>
      <c r="N52" s="100">
        <v>0.14238521243788402</v>
      </c>
      <c r="O52" s="100">
        <v>3.5441482265795E-2</v>
      </c>
      <c r="P52" s="100">
        <v>2.5039058251206E-2</v>
      </c>
      <c r="Q52" s="100">
        <v>1.1886732327483E-2</v>
      </c>
      <c r="R52" s="100">
        <v>5.6171855910503998E-2</v>
      </c>
      <c r="S52" s="100">
        <v>4.7619503693911998E-2</v>
      </c>
      <c r="T52" s="100">
        <v>0.31190943842256003</v>
      </c>
      <c r="U52" s="100">
        <v>8.6102844826319996E-3</v>
      </c>
      <c r="V52" s="100">
        <v>0.56202727215980008</v>
      </c>
      <c r="W52" s="100">
        <v>2.2526332999999999E-2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0.86808648058592852</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1.5979547041934556</v>
      </c>
      <c r="AL53" s="29" t="s">
        <v>133</v>
      </c>
    </row>
    <row r="54" spans="1:38" ht="37.5" customHeight="1" thickBot="1" x14ac:dyDescent="0.3">
      <c r="A54" s="40" t="s">
        <v>119</v>
      </c>
      <c r="B54" s="44" t="s">
        <v>134</v>
      </c>
      <c r="C54" s="46" t="s">
        <v>135</v>
      </c>
      <c r="D54" s="43"/>
      <c r="E54" s="100" t="s">
        <v>444</v>
      </c>
      <c r="F54" s="100">
        <v>2.7795021740536643</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618359.78579604684</v>
      </c>
      <c r="AL54" s="29" t="s">
        <v>441</v>
      </c>
    </row>
    <row r="55" spans="1:38" ht="26.25" customHeight="1" thickBot="1" x14ac:dyDescent="0.3">
      <c r="A55" s="40" t="s">
        <v>119</v>
      </c>
      <c r="B55" s="44" t="s">
        <v>136</v>
      </c>
      <c r="C55" s="46" t="s">
        <v>137</v>
      </c>
      <c r="D55" s="43"/>
      <c r="E55" s="100">
        <v>6.1886999999999998E-2</v>
      </c>
      <c r="F55" s="100">
        <v>0.15671303746379925</v>
      </c>
      <c r="G55" s="100">
        <v>2.0276219999999996</v>
      </c>
      <c r="H55" s="100" t="s">
        <v>443</v>
      </c>
      <c r="I55" s="100">
        <v>1.0839000000000001E-2</v>
      </c>
      <c r="J55" s="100">
        <v>1.0839000000000001E-2</v>
      </c>
      <c r="K55" s="100">
        <v>1.0839000000000001E-2</v>
      </c>
      <c r="L55" s="100">
        <v>8.6712000000000004E-3</v>
      </c>
      <c r="M55" s="100">
        <v>0.19891200000000001</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600</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6.8412084699999998</v>
      </c>
      <c r="F57" s="100">
        <v>0.21374062000000002</v>
      </c>
      <c r="G57" s="100">
        <v>2.5111718300000003</v>
      </c>
      <c r="H57" s="100">
        <v>0.36409886000000002</v>
      </c>
      <c r="I57" s="100">
        <v>3.858309E-2</v>
      </c>
      <c r="J57" s="100">
        <v>4.4817929999999999E-2</v>
      </c>
      <c r="K57" s="100">
        <v>0.18868267</v>
      </c>
      <c r="L57" s="100">
        <v>1.15459E-3</v>
      </c>
      <c r="M57" s="100">
        <v>7.1366266700000001</v>
      </c>
      <c r="N57" s="100">
        <v>0.34244881999999999</v>
      </c>
      <c r="O57" s="100">
        <v>1.3412159999999999E-2</v>
      </c>
      <c r="P57" s="100">
        <v>0.25080018999999998</v>
      </c>
      <c r="Q57" s="100">
        <v>4.9685900000000002E-3</v>
      </c>
      <c r="R57" s="100">
        <v>0.50863484999999997</v>
      </c>
      <c r="S57" s="100">
        <v>0.47773051</v>
      </c>
      <c r="T57" s="100">
        <v>0.22245739</v>
      </c>
      <c r="U57" s="100">
        <v>0.18019613000000001</v>
      </c>
      <c r="V57" s="100">
        <v>0.64685440000000005</v>
      </c>
      <c r="W57" s="100">
        <v>0.12741088</v>
      </c>
      <c r="X57" s="100">
        <v>6.847523E-5</v>
      </c>
      <c r="Y57" s="100">
        <v>7.956401E-5</v>
      </c>
      <c r="Z57" s="100">
        <v>4.6946060000000005E-5</v>
      </c>
      <c r="AA57" s="100">
        <v>5.0870080000000005E-5</v>
      </c>
      <c r="AB57" s="100">
        <v>2.4585539000000002E-4</v>
      </c>
      <c r="AC57" s="100">
        <v>0.14981</v>
      </c>
      <c r="AD57" s="100">
        <v>1.82196</v>
      </c>
      <c r="AE57" s="101"/>
      <c r="AF57" s="100" t="s">
        <v>444</v>
      </c>
      <c r="AG57" s="100" t="s">
        <v>444</v>
      </c>
      <c r="AH57" s="100" t="s">
        <v>444</v>
      </c>
      <c r="AI57" s="100" t="s">
        <v>444</v>
      </c>
      <c r="AJ57" s="100" t="s">
        <v>444</v>
      </c>
      <c r="AK57" s="100">
        <v>4817.1369999999997</v>
      </c>
      <c r="AL57" s="29" t="s">
        <v>143</v>
      </c>
    </row>
    <row r="58" spans="1:38" ht="26.25" customHeight="1" thickBot="1" x14ac:dyDescent="0.3">
      <c r="A58" s="40" t="s">
        <v>53</v>
      </c>
      <c r="B58" s="40" t="s">
        <v>144</v>
      </c>
      <c r="C58" s="41" t="s">
        <v>145</v>
      </c>
      <c r="D58" s="42"/>
      <c r="E58" s="100">
        <v>1.4052392600000001</v>
      </c>
      <c r="F58" s="100">
        <v>1.0131619999999999E-2</v>
      </c>
      <c r="G58" s="100">
        <v>9.1177620000000001E-2</v>
      </c>
      <c r="H58" s="100">
        <v>7.7503900000000002E-3</v>
      </c>
      <c r="I58" s="100">
        <v>6.8799799999999999E-3</v>
      </c>
      <c r="J58" s="100">
        <v>1.197382E-2</v>
      </c>
      <c r="K58" s="100">
        <v>4.7614440000000001E-2</v>
      </c>
      <c r="L58" s="100">
        <v>4.0559999999999998E-5</v>
      </c>
      <c r="M58" s="100">
        <v>1.05282648</v>
      </c>
      <c r="N58" s="100">
        <v>5.295569E-2</v>
      </c>
      <c r="O58" s="100">
        <v>1.6206E-3</v>
      </c>
      <c r="P58" s="100">
        <v>2.2697180000000001E-2</v>
      </c>
      <c r="Q58" s="100">
        <v>4.9095800000000002E-3</v>
      </c>
      <c r="R58" s="100">
        <v>7.5478790000000004E-2</v>
      </c>
      <c r="S58" s="100">
        <v>4.5855449999999999E-2</v>
      </c>
      <c r="T58" s="100">
        <v>4.9635060000000002E-2</v>
      </c>
      <c r="U58" s="100">
        <v>3.0003769999999999E-2</v>
      </c>
      <c r="V58" s="100">
        <v>0.35553111999999998</v>
      </c>
      <c r="W58" s="100">
        <v>8.4272090000000008E-2</v>
      </c>
      <c r="X58" s="100">
        <v>4.2845419699999998E-3</v>
      </c>
      <c r="Y58" s="100">
        <v>8.0424310000000009E-5</v>
      </c>
      <c r="Z58" s="100">
        <v>1.0517169999999999E-5</v>
      </c>
      <c r="AA58" s="100">
        <v>1.3807169999999998E-5</v>
      </c>
      <c r="AB58" s="100">
        <v>4.3892906199999998E-3</v>
      </c>
      <c r="AC58" s="100" t="s">
        <v>444</v>
      </c>
      <c r="AD58" s="100">
        <v>0.13442000000000001</v>
      </c>
      <c r="AE58" s="101"/>
      <c r="AF58" s="100" t="s">
        <v>444</v>
      </c>
      <c r="AG58" s="100" t="s">
        <v>444</v>
      </c>
      <c r="AH58" s="100" t="s">
        <v>444</v>
      </c>
      <c r="AI58" s="100" t="s">
        <v>444</v>
      </c>
      <c r="AJ58" s="100" t="s">
        <v>444</v>
      </c>
      <c r="AK58" s="100">
        <v>1529.1569999999999</v>
      </c>
      <c r="AL58" s="29" t="s">
        <v>146</v>
      </c>
    </row>
    <row r="59" spans="1:38" ht="26.25" customHeight="1" thickBot="1" x14ac:dyDescent="0.3">
      <c r="A59" s="40" t="s">
        <v>53</v>
      </c>
      <c r="B59" s="48" t="s">
        <v>147</v>
      </c>
      <c r="C59" s="41" t="s">
        <v>400</v>
      </c>
      <c r="D59" s="42"/>
      <c r="E59" s="100">
        <v>1.7608187400000002</v>
      </c>
      <c r="F59" s="100">
        <v>0.23781395499999997</v>
      </c>
      <c r="G59" s="100">
        <v>0.9429976000000001</v>
      </c>
      <c r="H59" s="100">
        <v>0.10115862</v>
      </c>
      <c r="I59" s="100">
        <v>0.16445809783453791</v>
      </c>
      <c r="J59" s="100">
        <v>0.206747948526463</v>
      </c>
      <c r="K59" s="100">
        <v>0.24067422128362556</v>
      </c>
      <c r="L59" s="100">
        <v>3.9864427793670596E-4</v>
      </c>
      <c r="M59" s="100">
        <v>0.18657634999999997</v>
      </c>
      <c r="N59" s="100">
        <v>0.27027252000000002</v>
      </c>
      <c r="O59" s="100">
        <v>4.2045880000000001E-2</v>
      </c>
      <c r="P59" s="100">
        <v>2.7665588000000001E-2</v>
      </c>
      <c r="Q59" s="100">
        <v>2.704289E-2</v>
      </c>
      <c r="R59" s="100">
        <v>9.4118340000000009E-2</v>
      </c>
      <c r="S59" s="100">
        <v>1.55099E-2</v>
      </c>
      <c r="T59" s="100">
        <v>2.0506218E-2</v>
      </c>
      <c r="U59" s="100">
        <v>0.68298539999999996</v>
      </c>
      <c r="V59" s="100">
        <v>9.3494709999999995E-2</v>
      </c>
      <c r="W59" s="100">
        <v>4.5597249999999997E-3</v>
      </c>
      <c r="X59" s="100">
        <v>3.2730635299999997E-3</v>
      </c>
      <c r="Y59" s="100">
        <v>3.5374694500000001E-3</v>
      </c>
      <c r="Z59" s="100">
        <v>3.2690621499999999E-3</v>
      </c>
      <c r="AA59" s="100">
        <v>3.2650259500000001E-3</v>
      </c>
      <c r="AB59" s="100">
        <v>1.334482107E-2</v>
      </c>
      <c r="AC59" s="100" t="s">
        <v>444</v>
      </c>
      <c r="AD59" s="100">
        <v>5.6000000000000008E-2</v>
      </c>
      <c r="AE59" s="101"/>
      <c r="AF59" s="100" t="s">
        <v>444</v>
      </c>
      <c r="AG59" s="100" t="s">
        <v>444</v>
      </c>
      <c r="AH59" s="100" t="s">
        <v>444</v>
      </c>
      <c r="AI59" s="100" t="s">
        <v>444</v>
      </c>
      <c r="AJ59" s="100" t="s">
        <v>444</v>
      </c>
      <c r="AK59" s="100">
        <v>1161.563838</v>
      </c>
      <c r="AL59" s="29" t="s">
        <v>417</v>
      </c>
    </row>
    <row r="60" spans="1:38" ht="26.25" customHeight="1" thickBot="1" x14ac:dyDescent="0.3">
      <c r="A60" s="40" t="s">
        <v>53</v>
      </c>
      <c r="B60" s="48" t="s">
        <v>148</v>
      </c>
      <c r="C60" s="41" t="s">
        <v>149</v>
      </c>
      <c r="D60" s="83"/>
      <c r="E60" s="100" t="s">
        <v>444</v>
      </c>
      <c r="F60" s="100" t="s">
        <v>444</v>
      </c>
      <c r="G60" s="100" t="s">
        <v>444</v>
      </c>
      <c r="H60" s="100" t="s">
        <v>444</v>
      </c>
      <c r="I60" s="100">
        <v>0.69988262999999995</v>
      </c>
      <c r="J60" s="100">
        <v>2.3161800299999999</v>
      </c>
      <c r="K60" s="100">
        <v>4.6646879600000002</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0.14312281381401853</v>
      </c>
      <c r="J61" s="100">
        <v>1.4312281781401843</v>
      </c>
      <c r="K61" s="100">
        <v>4.7371941128758133</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3006232.6469511334</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0.21562999999999999</v>
      </c>
      <c r="F63" s="100">
        <v>0.44830124999999998</v>
      </c>
      <c r="G63" s="100">
        <v>2.2556919999999998</v>
      </c>
      <c r="H63" s="100" t="s">
        <v>443</v>
      </c>
      <c r="I63" s="100">
        <v>0.45372003406312178</v>
      </c>
      <c r="J63" s="100">
        <v>0.47092371910411518</v>
      </c>
      <c r="K63" s="100">
        <v>0.5983521731982635</v>
      </c>
      <c r="L63" s="100">
        <v>1.2704160953767411E-3</v>
      </c>
      <c r="M63" s="100">
        <v>1.2873840000000001</v>
      </c>
      <c r="N63" s="100">
        <v>1.4467499999999999E-2</v>
      </c>
      <c r="O63" s="100">
        <v>4.8225000000000004E-3</v>
      </c>
      <c r="P63" s="100">
        <v>9.645E-5</v>
      </c>
      <c r="Q63" s="100">
        <v>1.286E-3</v>
      </c>
      <c r="R63" s="100">
        <v>1.6075E-3</v>
      </c>
      <c r="S63" s="100" t="s">
        <v>443</v>
      </c>
      <c r="T63" s="100">
        <v>9.645E-5</v>
      </c>
      <c r="U63" s="100">
        <v>6.4299999999999996E-2</v>
      </c>
      <c r="V63" s="100" t="s">
        <v>443</v>
      </c>
      <c r="W63" s="100">
        <v>4.4687400000000002E-2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0.40323225400000001</v>
      </c>
      <c r="F64" s="100" t="s">
        <v>445</v>
      </c>
      <c r="G64" s="100" t="s">
        <v>443</v>
      </c>
      <c r="H64" s="100">
        <v>0.19567400000000001</v>
      </c>
      <c r="I64" s="100" t="s">
        <v>445</v>
      </c>
      <c r="J64" s="100" t="s">
        <v>445</v>
      </c>
      <c r="K64" s="100" t="s">
        <v>445</v>
      </c>
      <c r="L64" s="100" t="s">
        <v>445</v>
      </c>
      <c r="M64" s="100">
        <v>0.19338487900000001</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1068.511</v>
      </c>
      <c r="AL64" s="29" t="s">
        <v>158</v>
      </c>
    </row>
    <row r="65" spans="1:38" ht="26.25" customHeight="1" thickBot="1" x14ac:dyDescent="0.3">
      <c r="A65" s="40" t="s">
        <v>53</v>
      </c>
      <c r="B65" s="44" t="s">
        <v>159</v>
      </c>
      <c r="C65" s="41" t="s">
        <v>160</v>
      </c>
      <c r="D65" s="42"/>
      <c r="E65" s="100">
        <v>0.47502</v>
      </c>
      <c r="F65" s="100" t="s">
        <v>444</v>
      </c>
      <c r="G65" s="100" t="s">
        <v>443</v>
      </c>
      <c r="H65" s="100">
        <v>0.14399999999999999</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2209.3329999999996</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7.9869999999999993E-3</v>
      </c>
      <c r="F68" s="100" t="s">
        <v>444</v>
      </c>
      <c r="G68" s="100">
        <v>5.8414000000000001E-2</v>
      </c>
      <c r="H68" s="100" t="s">
        <v>444</v>
      </c>
      <c r="I68" s="100" t="s">
        <v>445</v>
      </c>
      <c r="J68" s="100" t="s">
        <v>445</v>
      </c>
      <c r="K68" s="100" t="s">
        <v>445</v>
      </c>
      <c r="L68" s="100" t="s">
        <v>445</v>
      </c>
      <c r="M68" s="100">
        <v>2.7775999999999999E-2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83.888000000000005</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4.9537113999999995</v>
      </c>
      <c r="F70" s="100">
        <v>7.2419056269999995</v>
      </c>
      <c r="G70" s="100">
        <v>2.2729632259999999</v>
      </c>
      <c r="H70" s="100">
        <v>0.82877499999999993</v>
      </c>
      <c r="I70" s="100">
        <v>0.18925889575901639</v>
      </c>
      <c r="J70" s="100">
        <v>0.35923152636721312</v>
      </c>
      <c r="K70" s="100">
        <v>0.48499149393000007</v>
      </c>
      <c r="L70" s="100">
        <v>1.0974793844E-4</v>
      </c>
      <c r="M70" s="100">
        <v>0.682765489</v>
      </c>
      <c r="N70" s="100">
        <v>4.6859999999999999E-2</v>
      </c>
      <c r="O70" s="100">
        <v>2.036E-3</v>
      </c>
      <c r="P70" s="100">
        <v>8.5000000000000006E-4</v>
      </c>
      <c r="Q70" s="100">
        <v>5.0000000000000001E-4</v>
      </c>
      <c r="R70" s="100">
        <v>2E-3</v>
      </c>
      <c r="S70" s="100">
        <v>5.8000000000000003E-2</v>
      </c>
      <c r="T70" s="100">
        <v>2.2040000000000001E-2</v>
      </c>
      <c r="U70" s="100" t="s">
        <v>443</v>
      </c>
      <c r="V70" s="100">
        <v>1.04308</v>
      </c>
      <c r="W70" s="100">
        <v>6.0945600000000003E-2</v>
      </c>
      <c r="X70" s="100">
        <v>5.0000000000000001E-4</v>
      </c>
      <c r="Y70" s="100">
        <v>1.4999999999999999E-4</v>
      </c>
      <c r="Z70" s="100">
        <v>5.0000000000000002E-5</v>
      </c>
      <c r="AA70" s="100">
        <v>1.0000000000000001E-5</v>
      </c>
      <c r="AB70" s="100">
        <v>7.1000000000000002E-4</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3.4546562399999998</v>
      </c>
      <c r="F72" s="100">
        <v>0.31123439956423699</v>
      </c>
      <c r="G72" s="100">
        <v>3.5429578799999999</v>
      </c>
      <c r="H72" s="100">
        <v>3.3263399999999999E-2</v>
      </c>
      <c r="I72" s="100">
        <v>0.49208640018862676</v>
      </c>
      <c r="J72" s="100">
        <v>0.65560997521056685</v>
      </c>
      <c r="K72" s="100">
        <v>0.79713063000000006</v>
      </c>
      <c r="L72" s="100">
        <v>2.7554519430188627E-2</v>
      </c>
      <c r="M72" s="100">
        <v>103.61737357000001</v>
      </c>
      <c r="N72" s="100">
        <v>2.5041408841645367</v>
      </c>
      <c r="O72" s="100">
        <v>7.0994108E-2</v>
      </c>
      <c r="P72" s="100">
        <v>8.9820968000000001E-2</v>
      </c>
      <c r="Q72" s="100">
        <v>3.6363742000000004E-2</v>
      </c>
      <c r="R72" s="100">
        <v>0.93106088999999992</v>
      </c>
      <c r="S72" s="100">
        <v>0.33749072335451702</v>
      </c>
      <c r="T72" s="100">
        <v>0.34391346</v>
      </c>
      <c r="U72" s="100">
        <v>3.6227744000000006E-2</v>
      </c>
      <c r="V72" s="100">
        <v>2.4752119299999995</v>
      </c>
      <c r="W72" s="100">
        <v>5.9895000200000004</v>
      </c>
      <c r="X72" s="100">
        <v>5.7829657799999996E-3</v>
      </c>
      <c r="Y72" s="100">
        <v>1.549185537E-2</v>
      </c>
      <c r="Z72" s="100">
        <v>4.0849276199999996E-3</v>
      </c>
      <c r="AA72" s="100">
        <v>6.3829657799999995E-3</v>
      </c>
      <c r="AB72" s="100">
        <v>3.1742714550000002E-2</v>
      </c>
      <c r="AC72" s="100">
        <v>0.78733331029999998</v>
      </c>
      <c r="AD72" s="100">
        <v>0.90185000000000004</v>
      </c>
      <c r="AE72" s="101"/>
      <c r="AF72" s="100" t="s">
        <v>444</v>
      </c>
      <c r="AG72" s="100" t="s">
        <v>444</v>
      </c>
      <c r="AH72" s="100" t="s">
        <v>444</v>
      </c>
      <c r="AI72" s="100" t="s">
        <v>444</v>
      </c>
      <c r="AJ72" s="100" t="s">
        <v>444</v>
      </c>
      <c r="AK72" s="100">
        <v>6008.4070000000002</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1.510064E-6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0.42522126099999996</v>
      </c>
      <c r="F80" s="100">
        <v>0.22668338852592501</v>
      </c>
      <c r="G80" s="100">
        <v>1.6115086699999999</v>
      </c>
      <c r="H80" s="100">
        <v>4.1690000000000002E-6</v>
      </c>
      <c r="I80" s="100">
        <v>2.0993815587197623E-2</v>
      </c>
      <c r="J80" s="100">
        <v>3.014804666289065E-2</v>
      </c>
      <c r="K80" s="100">
        <v>3.53487517E-2</v>
      </c>
      <c r="L80" s="100">
        <v>2.0185183413692001E-5</v>
      </c>
      <c r="M80" s="100">
        <v>1.1296457260000001</v>
      </c>
      <c r="N80" s="100">
        <v>2.6804023176191114</v>
      </c>
      <c r="O80" s="100">
        <v>5.7683446894434998E-2</v>
      </c>
      <c r="P80" s="100">
        <v>8.8928004573822994E-2</v>
      </c>
      <c r="Q80" s="100">
        <v>0.24346065736376199</v>
      </c>
      <c r="R80" s="100">
        <v>6.5947958741936999E-2</v>
      </c>
      <c r="S80" s="100">
        <v>0.83830238858757122</v>
      </c>
      <c r="T80" s="100">
        <v>0.14127699999999999</v>
      </c>
      <c r="U80" s="100">
        <v>5.3759999999999997E-3</v>
      </c>
      <c r="V80" s="100">
        <v>12.058961997818407</v>
      </c>
      <c r="W80" s="100">
        <v>0.3342696</v>
      </c>
      <c r="X80" s="100">
        <v>1.13E-4</v>
      </c>
      <c r="Y80" s="100">
        <v>1.13E-4</v>
      </c>
      <c r="Z80" s="100">
        <v>1.13E-4</v>
      </c>
      <c r="AA80" s="100">
        <v>1.13E-4</v>
      </c>
      <c r="AB80" s="100">
        <v>4.5199999999999998E-4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2.3439078681619348E-3</v>
      </c>
      <c r="J81" s="100">
        <v>1.0776015313229411E-2</v>
      </c>
      <c r="K81" s="100">
        <v>3.3779434780269887E-2</v>
      </c>
      <c r="L81" s="100">
        <v>2.0083220308529998E-6</v>
      </c>
      <c r="M81" s="100">
        <v>0.13500000000000001</v>
      </c>
      <c r="N81" s="100">
        <v>0.11784</v>
      </c>
      <c r="O81" s="100">
        <v>2.0579999999999999E-3</v>
      </c>
      <c r="P81" s="100" t="s">
        <v>443</v>
      </c>
      <c r="Q81" s="100">
        <v>4.4099999999999999E-3</v>
      </c>
      <c r="R81" s="100">
        <v>2.2373062799999999E-2</v>
      </c>
      <c r="S81" s="100">
        <v>0.13720000000000002</v>
      </c>
      <c r="T81" s="100" t="s">
        <v>443</v>
      </c>
      <c r="U81" s="100" t="s">
        <v>443</v>
      </c>
      <c r="V81" s="100">
        <v>0.33531221353415797</v>
      </c>
      <c r="W81" s="100">
        <v>8.9288240000000001E-3</v>
      </c>
      <c r="X81" s="100" t="s">
        <v>443</v>
      </c>
      <c r="Y81" s="100" t="s">
        <v>443</v>
      </c>
      <c r="Z81" s="100" t="s">
        <v>443</v>
      </c>
      <c r="AA81" s="100" t="s">
        <v>443</v>
      </c>
      <c r="AB81" s="100" t="s">
        <v>443</v>
      </c>
      <c r="AC81" s="100" t="s">
        <v>444</v>
      </c>
      <c r="AD81" s="100">
        <v>1.1406475E-4</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20.674973191546712</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11492641</v>
      </c>
      <c r="AL82" s="99" t="s">
        <v>440</v>
      </c>
    </row>
    <row r="83" spans="1:38" ht="26.25" customHeight="1" thickBot="1" x14ac:dyDescent="0.3">
      <c r="A83" s="40" t="s">
        <v>53</v>
      </c>
      <c r="B83" s="51" t="s">
        <v>209</v>
      </c>
      <c r="C83" s="52" t="s">
        <v>210</v>
      </c>
      <c r="D83" s="42"/>
      <c r="E83" s="100">
        <v>1.5507900000000002E-2</v>
      </c>
      <c r="F83" s="100">
        <v>5.4944837456044421E-2</v>
      </c>
      <c r="G83" s="100">
        <v>5.2460999999999983E-3</v>
      </c>
      <c r="H83" s="100" t="s">
        <v>444</v>
      </c>
      <c r="I83" s="100">
        <v>7.9184304616111041E-3</v>
      </c>
      <c r="J83" s="100">
        <v>4.5644992297683276E-2</v>
      </c>
      <c r="K83" s="100">
        <v>0.23334791772038865</v>
      </c>
      <c r="L83" s="100">
        <v>3.3675466521791296E-4</v>
      </c>
      <c r="M83" s="100">
        <v>0.11879433</v>
      </c>
      <c r="N83" s="100" t="s">
        <v>444</v>
      </c>
      <c r="O83" s="100" t="s">
        <v>444</v>
      </c>
      <c r="P83" s="100" t="s">
        <v>444</v>
      </c>
      <c r="Q83" s="100" t="s">
        <v>444</v>
      </c>
      <c r="R83" s="100" t="s">
        <v>444</v>
      </c>
      <c r="S83" s="100" t="s">
        <v>444</v>
      </c>
      <c r="T83" s="100" t="s">
        <v>444</v>
      </c>
      <c r="U83" s="100" t="s">
        <v>444</v>
      </c>
      <c r="V83" s="100" t="s">
        <v>444</v>
      </c>
      <c r="W83" s="100">
        <v>1.490433E-2</v>
      </c>
      <c r="X83" s="100">
        <v>1.9600832999999999E-4</v>
      </c>
      <c r="Y83" s="100">
        <v>6.4121694600000004E-3</v>
      </c>
      <c r="Z83" s="100">
        <v>8.8622342100000001E-3</v>
      </c>
      <c r="AA83" s="100">
        <v>2.1000555E-4</v>
      </c>
      <c r="AB83" s="100">
        <v>1.5680417549999999E-2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2.3389980000000001E-2</v>
      </c>
      <c r="F85" s="100">
        <v>8.6744452630996918</v>
      </c>
      <c r="G85" s="100">
        <v>1.9883800000000001E-3</v>
      </c>
      <c r="H85" s="100" t="s">
        <v>443</v>
      </c>
      <c r="I85" s="100" t="s">
        <v>444</v>
      </c>
      <c r="J85" s="100" t="s">
        <v>444</v>
      </c>
      <c r="K85" s="100" t="s">
        <v>444</v>
      </c>
      <c r="L85" s="100" t="s">
        <v>444</v>
      </c>
      <c r="M85" s="100">
        <v>3.9828500000000005E-3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1.6081228833000001</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0.50116812281930978</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1218255</v>
      </c>
      <c r="AL87" s="29" t="s">
        <v>217</v>
      </c>
    </row>
    <row r="88" spans="1:38" ht="26.25" customHeight="1" thickBot="1" x14ac:dyDescent="0.3">
      <c r="A88" s="40" t="s">
        <v>206</v>
      </c>
      <c r="B88" s="46" t="s">
        <v>220</v>
      </c>
      <c r="C88" s="50" t="s">
        <v>221</v>
      </c>
      <c r="D88" s="42"/>
      <c r="E88" s="100">
        <v>2.183E-3</v>
      </c>
      <c r="F88" s="100">
        <v>4.4727804723209328</v>
      </c>
      <c r="G88" s="100" t="s">
        <v>443</v>
      </c>
      <c r="H88" s="100">
        <v>6.4400000000000004E-4</v>
      </c>
      <c r="I88" s="100" t="s">
        <v>444</v>
      </c>
      <c r="J88" s="100" t="s">
        <v>444</v>
      </c>
      <c r="K88" s="100" t="s">
        <v>444</v>
      </c>
      <c r="L88" s="100" t="s">
        <v>444</v>
      </c>
      <c r="M88" s="100">
        <v>1.4265999999999999E-2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4.5019999999999999E-3</v>
      </c>
      <c r="F89" s="100">
        <v>1.6931144523666668</v>
      </c>
      <c r="G89" s="100">
        <v>4.0229999999999997E-3</v>
      </c>
      <c r="H89" s="100" t="s">
        <v>443</v>
      </c>
      <c r="I89" s="100" t="s">
        <v>444</v>
      </c>
      <c r="J89" s="100" t="s">
        <v>444</v>
      </c>
      <c r="K89" s="100" t="s">
        <v>444</v>
      </c>
      <c r="L89" s="100" t="s">
        <v>444</v>
      </c>
      <c r="M89" s="100">
        <v>3.9960000000000004E-3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2.0584201168549998</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3.9488924999999996E-3</v>
      </c>
      <c r="Y90" s="100">
        <v>1.9932505E-3</v>
      </c>
      <c r="Z90" s="100">
        <v>1.9932505E-3</v>
      </c>
      <c r="AA90" s="100">
        <v>1.9932505E-3</v>
      </c>
      <c r="AB90" s="100">
        <v>9.9286440000000004E-3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2.6464518604867156E-2</v>
      </c>
      <c r="F91" s="100">
        <v>9.4813209450688968E-2</v>
      </c>
      <c r="G91" s="100">
        <v>1.0147230040964298E-2</v>
      </c>
      <c r="H91" s="100">
        <v>0.10047398506796085</v>
      </c>
      <c r="I91" s="100">
        <v>0.42113380786934362</v>
      </c>
      <c r="J91" s="100">
        <v>0.44691573082205305</v>
      </c>
      <c r="K91" s="100">
        <v>0.45224083599423637</v>
      </c>
      <c r="L91" s="100">
        <v>1.7695084965680093E-3</v>
      </c>
      <c r="M91" s="100">
        <v>0.84782225184603621</v>
      </c>
      <c r="N91" s="100">
        <v>0.61891893148343624</v>
      </c>
      <c r="O91" s="100">
        <v>0.13780939502027706</v>
      </c>
      <c r="P91" s="100">
        <v>2.0837938067491744E-3</v>
      </c>
      <c r="Q91" s="100">
        <v>1.1397309853747382E-3</v>
      </c>
      <c r="R91" s="100">
        <v>0.25765078866770152</v>
      </c>
      <c r="S91" s="100">
        <v>10.323631334206935</v>
      </c>
      <c r="T91" s="100">
        <v>0.46854683966379962</v>
      </c>
      <c r="U91" s="100">
        <v>5.8036941877785755E-2</v>
      </c>
      <c r="V91" s="100">
        <v>5.9701379105748833</v>
      </c>
      <c r="W91" s="100">
        <v>1.4563856739811772E-3</v>
      </c>
      <c r="X91" s="100">
        <v>1.6165875524191066E-3</v>
      </c>
      <c r="Y91" s="100">
        <v>6.5537333209152973E-4</v>
      </c>
      <c r="Z91" s="100">
        <v>6.5537333209152973E-4</v>
      </c>
      <c r="AA91" s="100">
        <v>6.5537333209152973E-4</v>
      </c>
      <c r="AB91" s="100">
        <v>3.5827075489936961E-3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1.559E-2</v>
      </c>
      <c r="F92" s="100">
        <v>0.67648523999999999</v>
      </c>
      <c r="G92" s="100">
        <v>1.4E-2</v>
      </c>
      <c r="H92" s="100" t="s">
        <v>443</v>
      </c>
      <c r="I92" s="100" t="s">
        <v>445</v>
      </c>
      <c r="J92" s="100" t="s">
        <v>445</v>
      </c>
      <c r="K92" s="100" t="s">
        <v>443</v>
      </c>
      <c r="L92" s="100" t="s">
        <v>443</v>
      </c>
      <c r="M92" s="100">
        <v>5.5873299999999997E-3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294.38</v>
      </c>
      <c r="AL92" s="29" t="s">
        <v>229</v>
      </c>
    </row>
    <row r="93" spans="1:38" ht="26.25" customHeight="1" thickBot="1" x14ac:dyDescent="0.3">
      <c r="A93" s="40" t="s">
        <v>53</v>
      </c>
      <c r="B93" s="44" t="s">
        <v>230</v>
      </c>
      <c r="C93" s="41" t="s">
        <v>403</v>
      </c>
      <c r="D93" s="47"/>
      <c r="E93" s="100">
        <v>1.3159493809999999E-2</v>
      </c>
      <c r="F93" s="100">
        <v>3.4047936291736991</v>
      </c>
      <c r="G93" s="100">
        <v>2.4826000000000001E-2</v>
      </c>
      <c r="H93" s="100" t="s">
        <v>443</v>
      </c>
      <c r="I93" s="100">
        <v>2.8746801124334295E-2</v>
      </c>
      <c r="J93" s="100">
        <v>7.9641236528635626E-2</v>
      </c>
      <c r="K93" s="100">
        <v>0.19688269452484752</v>
      </c>
      <c r="L93" s="100">
        <v>7.43855112E-7</v>
      </c>
      <c r="M93" s="100">
        <v>4.1538517884000002E-2</v>
      </c>
      <c r="N93" s="100" t="s">
        <v>443</v>
      </c>
      <c r="O93" s="100" t="s">
        <v>444</v>
      </c>
      <c r="P93" s="100" t="s">
        <v>443</v>
      </c>
      <c r="Q93" s="100" t="s">
        <v>444</v>
      </c>
      <c r="R93" s="100" t="s">
        <v>444</v>
      </c>
      <c r="S93" s="100" t="s">
        <v>444</v>
      </c>
      <c r="T93" s="100" t="s">
        <v>444</v>
      </c>
      <c r="U93" s="100" t="s">
        <v>444</v>
      </c>
      <c r="V93" s="100" t="s">
        <v>444</v>
      </c>
      <c r="W93" s="100">
        <v>1.9924690000000002E-3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0.29419399999999996</v>
      </c>
      <c r="F95" s="100" t="s">
        <v>444</v>
      </c>
      <c r="G95" s="100" t="s">
        <v>443</v>
      </c>
      <c r="H95" s="100" t="s">
        <v>443</v>
      </c>
      <c r="I95" s="100" t="s">
        <v>445</v>
      </c>
      <c r="J95" s="100" t="s">
        <v>445</v>
      </c>
      <c r="K95" s="100" t="s">
        <v>445</v>
      </c>
      <c r="L95" s="100" t="s">
        <v>443</v>
      </c>
      <c r="M95" s="100">
        <v>0.112016</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5.0279860242479995</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v>1.9799999999999999E-4</v>
      </c>
      <c r="I98" s="100">
        <v>0.10239640629800002</v>
      </c>
      <c r="J98" s="100">
        <v>0.51909536300000003</v>
      </c>
      <c r="K98" s="100">
        <v>2.0755975674499996</v>
      </c>
      <c r="L98" s="100">
        <v>5.7431304000000005E-5</v>
      </c>
      <c r="M98" s="100" t="s">
        <v>443</v>
      </c>
      <c r="N98" s="100">
        <v>4.7390000000000002E-2</v>
      </c>
      <c r="O98" s="100" t="s">
        <v>443</v>
      </c>
      <c r="P98" s="100" t="s">
        <v>443</v>
      </c>
      <c r="Q98" s="100" t="s">
        <v>443</v>
      </c>
      <c r="R98" s="100">
        <v>1.892575458144E-2</v>
      </c>
      <c r="S98" s="100">
        <v>3.0000000000000001E-3</v>
      </c>
      <c r="T98" s="100">
        <v>2.31E-4</v>
      </c>
      <c r="U98" s="100" t="s">
        <v>443</v>
      </c>
      <c r="V98" s="100">
        <v>0.19434344322679997</v>
      </c>
      <c r="W98" s="100">
        <v>3.9262199999999997E-2</v>
      </c>
      <c r="X98" s="100">
        <v>5.3510830000000002E-9</v>
      </c>
      <c r="Y98" s="100" t="s">
        <v>443</v>
      </c>
      <c r="Z98" s="100">
        <v>5.3510830000000002E-9</v>
      </c>
      <c r="AA98" s="100">
        <v>5.3510830000000002E-9</v>
      </c>
      <c r="AB98" s="100">
        <v>1.6053248000000001E-8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0.16352828089506127</v>
      </c>
      <c r="F99" s="100">
        <v>8.0920751071632928</v>
      </c>
      <c r="G99" s="100" t="s">
        <v>444</v>
      </c>
      <c r="H99" s="100">
        <v>6.6127893597778424</v>
      </c>
      <c r="I99" s="100">
        <v>5.0125068105300416E-2</v>
      </c>
      <c r="J99" s="100">
        <v>9.169927388375429E-2</v>
      </c>
      <c r="K99" s="100">
        <v>0.20086507803108089</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502.07466172024488</v>
      </c>
      <c r="AL99" s="29" t="s">
        <v>243</v>
      </c>
    </row>
    <row r="100" spans="1:38" ht="26.25" customHeight="1" thickBot="1" x14ac:dyDescent="0.3">
      <c r="A100" s="40" t="s">
        <v>241</v>
      </c>
      <c r="B100" s="40" t="s">
        <v>244</v>
      </c>
      <c r="C100" s="41" t="s">
        <v>406</v>
      </c>
      <c r="D100" s="54"/>
      <c r="E100" s="100">
        <v>0.47517493133846322</v>
      </c>
      <c r="F100" s="100">
        <v>11.690351827013917</v>
      </c>
      <c r="G100" s="100" t="s">
        <v>444</v>
      </c>
      <c r="H100" s="100">
        <v>11.320958992746728</v>
      </c>
      <c r="I100" s="100">
        <v>0.10602028880988618</v>
      </c>
      <c r="J100" s="100">
        <v>0.17543930098816127</v>
      </c>
      <c r="K100" s="100">
        <v>0.38292876192944042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1845.5814938696774</v>
      </c>
      <c r="AL100" s="29" t="s">
        <v>243</v>
      </c>
    </row>
    <row r="101" spans="1:38" ht="26.25" customHeight="1" thickBot="1" x14ac:dyDescent="0.3">
      <c r="A101" s="40" t="s">
        <v>241</v>
      </c>
      <c r="B101" s="40" t="s">
        <v>245</v>
      </c>
      <c r="C101" s="41" t="s">
        <v>246</v>
      </c>
      <c r="D101" s="54"/>
      <c r="E101" s="100">
        <v>1.8193220077909323E-3</v>
      </c>
      <c r="F101" s="100">
        <v>3.4412575316455626E-2</v>
      </c>
      <c r="G101" s="100" t="s">
        <v>444</v>
      </c>
      <c r="H101" s="100">
        <v>8.7488298036614481E-2</v>
      </c>
      <c r="I101" s="100">
        <v>1.9762673679914432E-3</v>
      </c>
      <c r="J101" s="100">
        <v>5.9287421039743299E-3</v>
      </c>
      <c r="K101" s="100">
        <v>1.3833741575940103E-2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123.34686839957217</v>
      </c>
      <c r="AL101" s="29" t="s">
        <v>243</v>
      </c>
    </row>
    <row r="102" spans="1:38" ht="26.25" customHeight="1" thickBot="1" x14ac:dyDescent="0.3">
      <c r="A102" s="40" t="s">
        <v>241</v>
      </c>
      <c r="B102" s="40" t="s">
        <v>247</v>
      </c>
      <c r="C102" s="41" t="s">
        <v>384</v>
      </c>
      <c r="D102" s="54"/>
      <c r="E102" s="100">
        <v>3.6664640175288407E-2</v>
      </c>
      <c r="F102" s="100">
        <v>1.3877754528998847</v>
      </c>
      <c r="G102" s="100" t="s">
        <v>444</v>
      </c>
      <c r="H102" s="100">
        <v>13.302121614361338</v>
      </c>
      <c r="I102" s="100">
        <v>3.7700468117981487E-2</v>
      </c>
      <c r="J102" s="100">
        <v>0.53482305546033304</v>
      </c>
      <c r="K102" s="100">
        <v>3.5575784425614465</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6310.4532659260203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1.1153562096175272E-3</v>
      </c>
      <c r="F104" s="100">
        <v>4.9446121905550658E-2</v>
      </c>
      <c r="G104" s="100" t="s">
        <v>444</v>
      </c>
      <c r="H104" s="100">
        <v>0.11605585760980353</v>
      </c>
      <c r="I104" s="100">
        <v>4.6337773165778238E-4</v>
      </c>
      <c r="J104" s="100">
        <v>1.5622474949733471E-3</v>
      </c>
      <c r="K104" s="100">
        <v>3.6452441549378071E-3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79.242941582889117</v>
      </c>
      <c r="AL104" s="29" t="s">
        <v>243</v>
      </c>
    </row>
    <row r="105" spans="1:38" ht="26.25" customHeight="1" thickBot="1" x14ac:dyDescent="0.3">
      <c r="A105" s="40" t="s">
        <v>241</v>
      </c>
      <c r="B105" s="40" t="s">
        <v>252</v>
      </c>
      <c r="C105" s="41" t="s">
        <v>253</v>
      </c>
      <c r="D105" s="54"/>
      <c r="E105" s="100">
        <v>2.6306419821245125E-2</v>
      </c>
      <c r="F105" s="100">
        <v>0.5920967358234529</v>
      </c>
      <c r="G105" s="100" t="s">
        <v>444</v>
      </c>
      <c r="H105" s="100">
        <v>0.47278507678810155</v>
      </c>
      <c r="I105" s="100">
        <v>9.4355490794078047E-3</v>
      </c>
      <c r="J105" s="100">
        <v>1.4858431410497983E-2</v>
      </c>
      <c r="K105" s="100">
        <v>3.2319313986541046E-2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82.773779138627191</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5.1100510820787773E-2</v>
      </c>
      <c r="F107" s="100">
        <v>2.0091271517689093</v>
      </c>
      <c r="G107" s="100" t="s">
        <v>444</v>
      </c>
      <c r="H107" s="100">
        <v>1.4964955547843952</v>
      </c>
      <c r="I107" s="100">
        <v>2.7578559777616533E-2</v>
      </c>
      <c r="J107" s="100">
        <v>0.46586004470155373</v>
      </c>
      <c r="K107" s="100">
        <v>2.2128352123323802</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12176.528192538844</v>
      </c>
      <c r="AL107" s="29" t="s">
        <v>243</v>
      </c>
    </row>
    <row r="108" spans="1:38" ht="26.25" customHeight="1" thickBot="1" x14ac:dyDescent="0.3">
      <c r="A108" s="40" t="s">
        <v>241</v>
      </c>
      <c r="B108" s="40" t="s">
        <v>257</v>
      </c>
      <c r="C108" s="41" t="s">
        <v>378</v>
      </c>
      <c r="D108" s="54"/>
      <c r="E108" s="100">
        <v>0.7901268656267505</v>
      </c>
      <c r="F108" s="100">
        <v>3.7574811253672462</v>
      </c>
      <c r="G108" s="100" t="s">
        <v>444</v>
      </c>
      <c r="H108" s="100">
        <v>3.5558898902792664</v>
      </c>
      <c r="I108" s="100">
        <v>6.0917889329023069E-2</v>
      </c>
      <c r="J108" s="100">
        <v>0.77134185129023081</v>
      </c>
      <c r="K108" s="100">
        <v>1.5426837025804616</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34791.491864511532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1.1229908941989691E-2</v>
      </c>
      <c r="F110" s="100">
        <v>0.3906917885147061</v>
      </c>
      <c r="G110" s="100" t="s">
        <v>444</v>
      </c>
      <c r="H110" s="100">
        <v>0.29769998938720971</v>
      </c>
      <c r="I110" s="100">
        <v>2.3478931360228029E-2</v>
      </c>
      <c r="J110" s="100">
        <v>9.7722030054463033E-2</v>
      </c>
      <c r="K110" s="100">
        <v>9.7722148201957543E-2</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798.96531743246669</v>
      </c>
      <c r="AL110" s="29" t="s">
        <v>243</v>
      </c>
    </row>
    <row r="111" spans="1:38" ht="26.25" customHeight="1" thickBot="1" x14ac:dyDescent="0.3">
      <c r="A111" s="40" t="s">
        <v>241</v>
      </c>
      <c r="B111" s="40" t="s">
        <v>260</v>
      </c>
      <c r="C111" s="41" t="s">
        <v>374</v>
      </c>
      <c r="D111" s="54"/>
      <c r="E111" s="100">
        <v>3.7116000000000002E-5</v>
      </c>
      <c r="F111" s="100">
        <v>4.8880382E-2</v>
      </c>
      <c r="G111" s="100" t="s">
        <v>444</v>
      </c>
      <c r="H111" s="100">
        <v>3.6416926000000002E-2</v>
      </c>
      <c r="I111" s="100">
        <v>1.0419779999999999E-4</v>
      </c>
      <c r="J111" s="100">
        <v>1.9847199999999999E-4</v>
      </c>
      <c r="K111" s="100">
        <v>4.4656200000000001E-4</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37.116</v>
      </c>
      <c r="AL111" s="29" t="s">
        <v>243</v>
      </c>
    </row>
    <row r="112" spans="1:38" ht="26.25" customHeight="1" thickBot="1" x14ac:dyDescent="0.3">
      <c r="A112" s="40" t="s">
        <v>261</v>
      </c>
      <c r="B112" s="40" t="s">
        <v>262</v>
      </c>
      <c r="C112" s="41" t="s">
        <v>263</v>
      </c>
      <c r="D112" s="42"/>
      <c r="E112" s="100">
        <v>6.2894257137970584</v>
      </c>
      <c r="F112" s="100" t="s">
        <v>444</v>
      </c>
      <c r="G112" s="100" t="s">
        <v>444</v>
      </c>
      <c r="H112" s="100">
        <v>5.486494863806322</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157235642.82492083</v>
      </c>
      <c r="AL112" s="29" t="s">
        <v>416</v>
      </c>
    </row>
    <row r="113" spans="1:38" ht="26.25" customHeight="1" thickBot="1" x14ac:dyDescent="0.3">
      <c r="A113" s="40" t="s">
        <v>261</v>
      </c>
      <c r="B113" s="55" t="s">
        <v>264</v>
      </c>
      <c r="C113" s="56" t="s">
        <v>265</v>
      </c>
      <c r="D113" s="42"/>
      <c r="E113" s="100">
        <v>5.7072772817702724</v>
      </c>
      <c r="F113" s="100">
        <v>1.5564868865207351</v>
      </c>
      <c r="G113" s="100" t="s">
        <v>444</v>
      </c>
      <c r="H113" s="100">
        <v>12.480296787922628</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103983822.28840098</v>
      </c>
      <c r="AL113" s="97" t="s">
        <v>432</v>
      </c>
    </row>
    <row r="114" spans="1:38" ht="26.25" customHeight="1" thickBot="1" x14ac:dyDescent="0.3">
      <c r="A114" s="40" t="s">
        <v>261</v>
      </c>
      <c r="B114" s="55" t="s">
        <v>266</v>
      </c>
      <c r="C114" s="56" t="s">
        <v>385</v>
      </c>
      <c r="D114" s="42"/>
      <c r="E114" s="100">
        <v>5.9669640000000003E-2</v>
      </c>
      <c r="F114" s="100" t="s">
        <v>444</v>
      </c>
      <c r="G114" s="100" t="s">
        <v>444</v>
      </c>
      <c r="H114" s="100">
        <v>3.6587069999999999E-2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1491741.0722472896</v>
      </c>
      <c r="AL114" s="29" t="s">
        <v>410</v>
      </c>
    </row>
    <row r="115" spans="1:38" ht="26.25" customHeight="1" thickBot="1" x14ac:dyDescent="0.3">
      <c r="A115" s="40" t="s">
        <v>261</v>
      </c>
      <c r="B115" s="55" t="s">
        <v>267</v>
      </c>
      <c r="C115" s="56" t="s">
        <v>268</v>
      </c>
      <c r="D115" s="42"/>
      <c r="E115" s="100">
        <v>0.10292252399999999</v>
      </c>
      <c r="F115" s="100" t="s">
        <v>444</v>
      </c>
      <c r="G115" s="100" t="s">
        <v>444</v>
      </c>
      <c r="H115" s="100">
        <v>0.22949105799999997</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1737586.7519357332</v>
      </c>
      <c r="AL115" s="29" t="s">
        <v>410</v>
      </c>
    </row>
    <row r="116" spans="1:38" ht="26.25" customHeight="1" thickBot="1" x14ac:dyDescent="0.3">
      <c r="A116" s="40" t="s">
        <v>261</v>
      </c>
      <c r="B116" s="40" t="s">
        <v>269</v>
      </c>
      <c r="C116" s="46" t="s">
        <v>407</v>
      </c>
      <c r="D116" s="42"/>
      <c r="E116" s="100" t="s">
        <v>445</v>
      </c>
      <c r="F116" s="100">
        <v>6.1445391444254399E-2</v>
      </c>
      <c r="G116" s="100" t="s">
        <v>444</v>
      </c>
      <c r="H116" s="100">
        <v>6.98134904016867</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68516418.262686238</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6.8207032091667757E-2</v>
      </c>
      <c r="J119" s="100">
        <v>1.2228839235716746</v>
      </c>
      <c r="K119" s="100">
        <v>1.2228839235716746</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1364395.3731017886</v>
      </c>
      <c r="AL119" s="29" t="s">
        <v>410</v>
      </c>
    </row>
    <row r="120" spans="1:38" ht="26.25" customHeight="1" thickBot="1" x14ac:dyDescent="0.3">
      <c r="A120" s="40" t="s">
        <v>261</v>
      </c>
      <c r="B120" s="40" t="s">
        <v>275</v>
      </c>
      <c r="C120" s="41" t="s">
        <v>276</v>
      </c>
      <c r="D120" s="42"/>
      <c r="E120" s="100" t="s">
        <v>444</v>
      </c>
      <c r="F120" s="100" t="s">
        <v>444</v>
      </c>
      <c r="G120" s="100" t="s">
        <v>444</v>
      </c>
      <c r="H120" s="100">
        <v>1.188420268</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40.974556942</v>
      </c>
      <c r="AL120" s="97" t="s">
        <v>433</v>
      </c>
    </row>
    <row r="121" spans="1:38" ht="26.25" customHeight="1" thickBot="1" x14ac:dyDescent="0.3">
      <c r="A121" s="40" t="s">
        <v>261</v>
      </c>
      <c r="B121" s="40" t="s">
        <v>277</v>
      </c>
      <c r="C121" s="46" t="s">
        <v>278</v>
      </c>
      <c r="D121" s="43"/>
      <c r="E121" s="100" t="s">
        <v>444</v>
      </c>
      <c r="F121" s="100">
        <v>1.2120028702675341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1409305.6631017886</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0.3635972985</v>
      </c>
      <c r="G125" s="100" t="s">
        <v>443</v>
      </c>
      <c r="H125" s="100">
        <v>1.8526999999999998E-2</v>
      </c>
      <c r="I125" s="100">
        <v>1.6911025212999997E-5</v>
      </c>
      <c r="J125" s="100">
        <v>1.13209530959E-4</v>
      </c>
      <c r="K125" s="100">
        <v>2.3965832344299999E-4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870.91446100000007</v>
      </c>
      <c r="AL125" s="29" t="s">
        <v>421</v>
      </c>
    </row>
    <row r="126" spans="1:38" ht="26.25" customHeight="1" thickBot="1" x14ac:dyDescent="0.3">
      <c r="A126" s="40" t="s">
        <v>286</v>
      </c>
      <c r="B126" s="40" t="s">
        <v>289</v>
      </c>
      <c r="C126" s="41" t="s">
        <v>290</v>
      </c>
      <c r="D126" s="42"/>
      <c r="E126" s="100" t="s">
        <v>443</v>
      </c>
      <c r="F126" s="100">
        <v>2.2444840000000001E-2</v>
      </c>
      <c r="G126" s="100" t="s">
        <v>444</v>
      </c>
      <c r="H126" s="100">
        <v>0.29714233491384001</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1238.0931078552858</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1.3025829999999999E-2</v>
      </c>
      <c r="F128" s="100">
        <v>1.2742E-4</v>
      </c>
      <c r="G128" s="100">
        <v>4.4079899999999997E-3</v>
      </c>
      <c r="H128" s="100">
        <v>4.1171999999999997E-4</v>
      </c>
      <c r="I128" s="100">
        <v>1.5117E-4</v>
      </c>
      <c r="J128" s="100">
        <v>1.5117E-4</v>
      </c>
      <c r="K128" s="100">
        <v>1.5117E-4</v>
      </c>
      <c r="L128" s="100">
        <v>5.2900000000000002E-6</v>
      </c>
      <c r="M128" s="100">
        <v>1.6475299999999999E-3</v>
      </c>
      <c r="N128" s="100">
        <v>3.75764E-3</v>
      </c>
      <c r="O128" s="100">
        <v>8.3341000000000003E-4</v>
      </c>
      <c r="P128" s="100">
        <v>4.6822000000000004E-4</v>
      </c>
      <c r="Q128" s="100">
        <v>6.8571000000000007E-4</v>
      </c>
      <c r="R128" s="100">
        <v>3.6544099999999999E-3</v>
      </c>
      <c r="S128" s="100">
        <v>2.5045899999999997E-3</v>
      </c>
      <c r="T128" s="100">
        <v>2.8399499999999999E-3</v>
      </c>
      <c r="U128" s="100">
        <v>2.1135999999999998E-4</v>
      </c>
      <c r="V128" s="100">
        <v>1.106264E-2</v>
      </c>
      <c r="W128" s="100">
        <v>1.5165200000000002E-3</v>
      </c>
      <c r="X128" s="100">
        <v>1.6135E-7</v>
      </c>
      <c r="Y128" s="100">
        <v>3.4382000000000002E-7</v>
      </c>
      <c r="Z128" s="100">
        <v>1.8248E-7</v>
      </c>
      <c r="AA128" s="100">
        <v>2.2281000000000002E-7</v>
      </c>
      <c r="AB128" s="100">
        <v>9.1046000000000007E-7</v>
      </c>
      <c r="AC128" s="100">
        <v>8.4999999999999995E-4</v>
      </c>
      <c r="AD128" s="100">
        <v>3.65E-3</v>
      </c>
      <c r="AE128" s="101"/>
      <c r="AF128" s="100" t="s">
        <v>444</v>
      </c>
      <c r="AG128" s="100" t="s">
        <v>444</v>
      </c>
      <c r="AH128" s="100" t="s">
        <v>444</v>
      </c>
      <c r="AI128" s="100" t="s">
        <v>444</v>
      </c>
      <c r="AJ128" s="100" t="s">
        <v>444</v>
      </c>
      <c r="AK128" s="100">
        <v>19.207000000000001</v>
      </c>
      <c r="AL128" s="29" t="s">
        <v>298</v>
      </c>
    </row>
    <row r="129" spans="1:38" ht="26.25" customHeight="1" thickBot="1" x14ac:dyDescent="0.3">
      <c r="A129" s="40" t="s">
        <v>286</v>
      </c>
      <c r="B129" s="44" t="s">
        <v>296</v>
      </c>
      <c r="C129" s="52" t="s">
        <v>297</v>
      </c>
      <c r="D129" s="42"/>
      <c r="E129" s="100">
        <v>0.51604615099999995</v>
      </c>
      <c r="F129" s="100">
        <v>0.19754010464000002</v>
      </c>
      <c r="G129" s="100">
        <v>3.3080000000000002E-3</v>
      </c>
      <c r="H129" s="100">
        <v>1.5099999999999998E-4</v>
      </c>
      <c r="I129" s="100">
        <v>1.9443400000000001E-3</v>
      </c>
      <c r="J129" s="100">
        <v>2.0627100000000002E-3</v>
      </c>
      <c r="K129" s="100">
        <v>2.2060000000000001E-3</v>
      </c>
      <c r="L129" s="100">
        <v>8.9780299999999997E-4</v>
      </c>
      <c r="M129" s="100">
        <v>0.11702844599999999</v>
      </c>
      <c r="N129" s="100">
        <v>4.1999999999999997E-3</v>
      </c>
      <c r="O129" s="100">
        <v>2.8E-3</v>
      </c>
      <c r="P129" s="100">
        <v>2.9700000000000001E-2</v>
      </c>
      <c r="Q129" s="100">
        <v>4.1999999999999997E-3</v>
      </c>
      <c r="R129" s="100">
        <v>0.10217</v>
      </c>
      <c r="S129" s="100">
        <v>3.8999999999999998E-3</v>
      </c>
      <c r="T129" s="100">
        <v>2.0990000000000002E-2</v>
      </c>
      <c r="U129" s="100">
        <v>2.5716580000000001E-3</v>
      </c>
      <c r="V129" s="100">
        <v>7.109878E-3</v>
      </c>
      <c r="W129" s="100">
        <v>9.7714899999999993E-2</v>
      </c>
      <c r="X129" s="100" t="s">
        <v>443</v>
      </c>
      <c r="Y129" s="100" t="s">
        <v>443</v>
      </c>
      <c r="Z129" s="100" t="s">
        <v>443</v>
      </c>
      <c r="AA129" s="100" t="s">
        <v>443</v>
      </c>
      <c r="AB129" s="100" t="s">
        <v>443</v>
      </c>
      <c r="AC129" s="100">
        <v>1.4754264000000001</v>
      </c>
      <c r="AD129" s="100" t="s">
        <v>443</v>
      </c>
      <c r="AE129" s="101"/>
      <c r="AF129" s="100" t="s">
        <v>444</v>
      </c>
      <c r="AG129" s="100" t="s">
        <v>444</v>
      </c>
      <c r="AH129" s="100" t="s">
        <v>444</v>
      </c>
      <c r="AI129" s="100" t="s">
        <v>444</v>
      </c>
      <c r="AJ129" s="100" t="s">
        <v>444</v>
      </c>
      <c r="AK129" s="100">
        <v>22.130452251000001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1.6408165000000002E-2</v>
      </c>
      <c r="F133" s="100">
        <v>4.0422300000000005E-4</v>
      </c>
      <c r="G133" s="100">
        <v>2.1917730000000002E-3</v>
      </c>
      <c r="H133" s="100" t="s">
        <v>443</v>
      </c>
      <c r="I133" s="100">
        <v>4.8393905684848503E-4</v>
      </c>
      <c r="J133" s="100">
        <v>4.8393905684848503E-4</v>
      </c>
      <c r="K133" s="100">
        <v>5.0671691684848509E-4</v>
      </c>
      <c r="L133" s="100" t="s">
        <v>443</v>
      </c>
      <c r="M133" s="100">
        <v>1.8812800000000001E-3</v>
      </c>
      <c r="N133" s="100">
        <v>6.1577702999999996E-4</v>
      </c>
      <c r="O133" s="100">
        <v>1.3965203E-4</v>
      </c>
      <c r="P133" s="100">
        <v>1.1532807359540001E-2</v>
      </c>
      <c r="Q133" s="100">
        <v>3.7787260999999996E-4</v>
      </c>
      <c r="R133" s="100">
        <v>3.7647755999999999E-4</v>
      </c>
      <c r="S133" s="100">
        <v>3.4510943000000004E-4</v>
      </c>
      <c r="T133" s="100">
        <v>4.8115433E-4</v>
      </c>
      <c r="U133" s="100">
        <v>5.4917178000000002E-4</v>
      </c>
      <c r="V133" s="100">
        <v>4.44556812E-3</v>
      </c>
      <c r="W133" s="100">
        <v>3.8871449999999998E-3</v>
      </c>
      <c r="X133" s="100">
        <v>3.664832E-7</v>
      </c>
      <c r="Y133" s="100">
        <v>2.0017621E-7</v>
      </c>
      <c r="Z133" s="100">
        <v>1.7880244000000002E-7</v>
      </c>
      <c r="AA133" s="100">
        <v>1.9406799E-7</v>
      </c>
      <c r="AB133" s="100">
        <v>9.395298400000001E-7</v>
      </c>
      <c r="AC133" s="100">
        <v>4.1651500000000003E-3</v>
      </c>
      <c r="AD133" s="100">
        <v>1.137941E-2</v>
      </c>
      <c r="AE133" s="101"/>
      <c r="AF133" s="100" t="s">
        <v>444</v>
      </c>
      <c r="AG133" s="100" t="s">
        <v>444</v>
      </c>
      <c r="AH133" s="100" t="s">
        <v>444</v>
      </c>
      <c r="AI133" s="100" t="s">
        <v>444</v>
      </c>
      <c r="AJ133" s="100" t="s">
        <v>444</v>
      </c>
      <c r="AK133" s="100">
        <v>80206</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1.0387154146000001E-2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692476865.93232906</v>
      </c>
      <c r="AL136" s="98" t="s">
        <v>436</v>
      </c>
    </row>
    <row r="137" spans="1:38" ht="26.25" customHeight="1" thickBot="1" x14ac:dyDescent="0.3">
      <c r="A137" s="40" t="s">
        <v>286</v>
      </c>
      <c r="B137" s="40" t="s">
        <v>313</v>
      </c>
      <c r="C137" s="41" t="s">
        <v>314</v>
      </c>
      <c r="D137" s="42"/>
      <c r="E137" s="100">
        <v>2.1000000000000001E-4</v>
      </c>
      <c r="F137" s="100" t="s">
        <v>445</v>
      </c>
      <c r="G137" s="100" t="s">
        <v>443</v>
      </c>
      <c r="H137" s="100">
        <v>6.1669999999999997E-3</v>
      </c>
      <c r="I137" s="100" t="s">
        <v>444</v>
      </c>
      <c r="J137" s="100" t="s">
        <v>444</v>
      </c>
      <c r="K137" s="100" t="s">
        <v>444</v>
      </c>
      <c r="L137" s="100" t="s">
        <v>444</v>
      </c>
      <c r="M137" s="100">
        <v>9.3000000000000005E-4</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3.0669109999999999E-2</v>
      </c>
      <c r="F139" s="100">
        <v>4.0467179999999998E-2</v>
      </c>
      <c r="G139" s="100" t="s">
        <v>443</v>
      </c>
      <c r="H139" s="100">
        <v>1.3200000000000001E-4</v>
      </c>
      <c r="I139" s="100">
        <v>0.91966287060462892</v>
      </c>
      <c r="J139" s="100">
        <v>0.91978542060462898</v>
      </c>
      <c r="K139" s="100">
        <v>0.92096833060462902</v>
      </c>
      <c r="L139" s="100">
        <v>2.4505E-5</v>
      </c>
      <c r="M139" s="100" t="s">
        <v>443</v>
      </c>
      <c r="N139" s="100">
        <v>1.3749929811984E-2</v>
      </c>
      <c r="O139" s="100">
        <v>5.391022532801E-3</v>
      </c>
      <c r="P139" s="100">
        <v>6.4966025328010001E-3</v>
      </c>
      <c r="Q139" s="100">
        <v>8.6329439801159993E-3</v>
      </c>
      <c r="R139" s="100">
        <v>2.5249015253617998E-2</v>
      </c>
      <c r="S139" s="100">
        <v>2.6238517410388001E-2</v>
      </c>
      <c r="T139" s="100">
        <v>3.1354899999999999E-3</v>
      </c>
      <c r="U139" s="100">
        <v>1.3000000000000002E-4</v>
      </c>
      <c r="V139" s="100">
        <v>7.1783040000000006E-2</v>
      </c>
      <c r="W139" s="100">
        <v>8.8415721620000003</v>
      </c>
      <c r="X139" s="100">
        <v>3.8558582000000001E-4</v>
      </c>
      <c r="Y139" s="100">
        <v>6.7757214999999993E-4</v>
      </c>
      <c r="Z139" s="100">
        <v>5.2229516999999996E-4</v>
      </c>
      <c r="AA139" s="100">
        <v>5.5052728000000006E-4</v>
      </c>
      <c r="AB139" s="100">
        <v>2.1359811700000001E-3</v>
      </c>
      <c r="AC139" s="100" t="s">
        <v>444</v>
      </c>
      <c r="AD139" s="100" t="s">
        <v>444</v>
      </c>
      <c r="AE139" s="101"/>
      <c r="AF139" s="100" t="s">
        <v>444</v>
      </c>
      <c r="AG139" s="100" t="s">
        <v>444</v>
      </c>
      <c r="AH139" s="100" t="s">
        <v>444</v>
      </c>
      <c r="AI139" s="100" t="s">
        <v>444</v>
      </c>
      <c r="AJ139" s="100" t="s">
        <v>444</v>
      </c>
      <c r="AK139" s="100">
        <v>1722</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139.23827578868125</v>
      </c>
      <c r="F141" s="102">
        <f t="shared" ref="F141:AD141" si="0">SUM(F14:F140)</f>
        <v>117.92197021030607</v>
      </c>
      <c r="G141" s="102">
        <f t="shared" si="0"/>
        <v>24.006514934475131</v>
      </c>
      <c r="H141" s="102">
        <f t="shared" si="0"/>
        <v>68.028403989164715</v>
      </c>
      <c r="I141" s="102">
        <f t="shared" si="0"/>
        <v>16.582707963278331</v>
      </c>
      <c r="J141" s="102">
        <f t="shared" si="0"/>
        <v>25.512692672292008</v>
      </c>
      <c r="K141" s="102">
        <f t="shared" si="0"/>
        <v>43.493259476470385</v>
      </c>
      <c r="L141" s="102">
        <f t="shared" si="0"/>
        <v>2.3900010946978445</v>
      </c>
      <c r="M141" s="102">
        <f t="shared" si="0"/>
        <v>274.0843977729084</v>
      </c>
      <c r="N141" s="102">
        <f t="shared" si="0"/>
        <v>17.189577897547757</v>
      </c>
      <c r="O141" s="102">
        <f t="shared" si="0"/>
        <v>1.0732088702506057</v>
      </c>
      <c r="P141" s="102">
        <f t="shared" si="0"/>
        <v>0.99465702846835835</v>
      </c>
      <c r="Q141" s="102">
        <f t="shared" si="0"/>
        <v>0.87803330655544976</v>
      </c>
      <c r="R141" s="102">
        <f>SUM(R14:R140)</f>
        <v>6.634876461959557</v>
      </c>
      <c r="S141" s="102">
        <f t="shared" si="0"/>
        <v>80.359987769219615</v>
      </c>
      <c r="T141" s="102">
        <f t="shared" si="0"/>
        <v>3.5341605834540628</v>
      </c>
      <c r="U141" s="102">
        <f t="shared" si="0"/>
        <v>2.2285842354328418</v>
      </c>
      <c r="V141" s="102">
        <f t="shared" si="0"/>
        <v>69.358661693447544</v>
      </c>
      <c r="W141" s="102">
        <f t="shared" si="0"/>
        <v>28.112927308453578</v>
      </c>
      <c r="X141" s="102">
        <f t="shared" si="0"/>
        <v>1.8621573059377652</v>
      </c>
      <c r="Y141" s="102">
        <f t="shared" si="0"/>
        <v>2.1016247569307942</v>
      </c>
      <c r="Z141" s="102">
        <f t="shared" si="0"/>
        <v>0.90634893930786875</v>
      </c>
      <c r="AA141" s="102">
        <f t="shared" si="0"/>
        <v>1.0386289119313865</v>
      </c>
      <c r="AB141" s="102">
        <f t="shared" si="0"/>
        <v>5.9087608629471475</v>
      </c>
      <c r="AC141" s="102">
        <f t="shared" si="0"/>
        <v>3.3218486100298539</v>
      </c>
      <c r="AD141" s="102">
        <f t="shared" si="0"/>
        <v>8.7076106755753813</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21.237502818410821</v>
      </c>
      <c r="F143" s="100">
        <v>5.3436092458893425</v>
      </c>
      <c r="G143" s="100">
        <v>4.2265964940354568E-2</v>
      </c>
      <c r="H143" s="100">
        <v>0.63110908517049258</v>
      </c>
      <c r="I143" s="100">
        <v>0.30477085269214821</v>
      </c>
      <c r="J143" s="100">
        <v>0.30477085269214821</v>
      </c>
      <c r="K143" s="100">
        <v>0.30477085269214821</v>
      </c>
      <c r="L143" s="100">
        <v>0.24762699891556167</v>
      </c>
      <c r="M143" s="100">
        <v>28.217047801401357</v>
      </c>
      <c r="N143" s="100">
        <v>3.2101412072893321E-3</v>
      </c>
      <c r="O143" s="100">
        <v>3.7642729578204098E-4</v>
      </c>
      <c r="P143" s="100">
        <v>2.2584676148800165E-2</v>
      </c>
      <c r="Q143" s="100">
        <v>6.1432165393131267E-4</v>
      </c>
      <c r="R143" s="100">
        <v>2.5619016558669785E-2</v>
      </c>
      <c r="S143" s="100">
        <v>1.7561184132355842E-2</v>
      </c>
      <c r="T143" s="100">
        <v>3.5837032476197061E-3</v>
      </c>
      <c r="U143" s="100">
        <v>4.7578871629854272E-4</v>
      </c>
      <c r="V143" s="100">
        <v>8.1485980804754651E-2</v>
      </c>
      <c r="W143" s="100">
        <v>0.65453660000000002</v>
      </c>
      <c r="X143" s="100">
        <v>6.4882196958100005E-2</v>
      </c>
      <c r="Y143" s="100">
        <v>7.4239363726299995E-2</v>
      </c>
      <c r="Z143" s="100">
        <v>5.6031272883299996E-2</v>
      </c>
      <c r="AA143" s="100">
        <v>6.5053544642200006E-2</v>
      </c>
      <c r="AB143" s="100">
        <v>0.2602063782099</v>
      </c>
      <c r="AC143" s="100">
        <v>6.5453699999999996E-4</v>
      </c>
      <c r="AD143" s="100">
        <v>1.309936E-4</v>
      </c>
      <c r="AE143" s="108"/>
      <c r="AF143" s="100">
        <v>130112.33564446011</v>
      </c>
      <c r="AG143" s="100" t="s">
        <v>444</v>
      </c>
      <c r="AH143" s="100">
        <v>783.41126771960012</v>
      </c>
      <c r="AI143" s="100">
        <v>13086.104988881201</v>
      </c>
      <c r="AJ143" s="100">
        <v>616.65319638189999</v>
      </c>
      <c r="AK143" s="100" t="s">
        <v>444</v>
      </c>
      <c r="AL143" s="32" t="s">
        <v>49</v>
      </c>
    </row>
    <row r="144" spans="1:38" ht="26.25" customHeight="1" thickBot="1" x14ac:dyDescent="0.3">
      <c r="A144" s="65"/>
      <c r="B144" s="32" t="s">
        <v>346</v>
      </c>
      <c r="C144" s="66" t="s">
        <v>353</v>
      </c>
      <c r="D144" s="67" t="s">
        <v>279</v>
      </c>
      <c r="E144" s="100">
        <v>13.41055406494446</v>
      </c>
      <c r="F144" s="100">
        <v>0.35564301250640173</v>
      </c>
      <c r="G144" s="100">
        <v>1.2240843565260352E-2</v>
      </c>
      <c r="H144" s="100">
        <v>5.3732676744243396E-2</v>
      </c>
      <c r="I144" s="100">
        <v>0.1561422173208844</v>
      </c>
      <c r="J144" s="100">
        <v>0.1561422173208844</v>
      </c>
      <c r="K144" s="100">
        <v>0.1561422173208844</v>
      </c>
      <c r="L144" s="100">
        <v>0.1293134158908818</v>
      </c>
      <c r="M144" s="100">
        <v>2.5100461270429579</v>
      </c>
      <c r="N144" s="100">
        <v>4.7244275255122598E-4</v>
      </c>
      <c r="O144" s="100">
        <v>4.8416649999950313E-5</v>
      </c>
      <c r="P144" s="100">
        <v>4.7657977922360654E-3</v>
      </c>
      <c r="Q144" s="100">
        <v>9.3902363137831257E-5</v>
      </c>
      <c r="R144" s="100">
        <v>7.4189609891983435E-3</v>
      </c>
      <c r="S144" s="100">
        <v>4.9831366542356457E-3</v>
      </c>
      <c r="T144" s="100">
        <v>2.3763065293084157E-4</v>
      </c>
      <c r="U144" s="100">
        <v>9.0971426275761929E-5</v>
      </c>
      <c r="V144" s="100">
        <v>1.6286928623775072E-2</v>
      </c>
      <c r="W144" s="100">
        <v>0.15878039999999999</v>
      </c>
      <c r="X144" s="100">
        <v>1.9122635024200002E-2</v>
      </c>
      <c r="Y144" s="100">
        <v>2.1450786040900002E-2</v>
      </c>
      <c r="Z144" s="100">
        <v>1.6800109318700001E-2</v>
      </c>
      <c r="AA144" s="100">
        <v>1.7870115914600002E-2</v>
      </c>
      <c r="AB144" s="100">
        <v>7.524364629840001E-2</v>
      </c>
      <c r="AC144" s="100">
        <v>1.5878070000000002E-4</v>
      </c>
      <c r="AD144" s="100">
        <v>3.1894899999999998E-5</v>
      </c>
      <c r="AE144" s="108"/>
      <c r="AF144" s="100">
        <v>33558.137078667503</v>
      </c>
      <c r="AG144" s="100" t="s">
        <v>444</v>
      </c>
      <c r="AH144" s="100" t="s">
        <v>444</v>
      </c>
      <c r="AI144" s="100">
        <v>3726.3877978356995</v>
      </c>
      <c r="AJ144" s="100" t="s">
        <v>444</v>
      </c>
      <c r="AK144" s="100" t="s">
        <v>444</v>
      </c>
      <c r="AL144" s="32" t="s">
        <v>49</v>
      </c>
    </row>
    <row r="145" spans="1:38" ht="26.25" customHeight="1" thickBot="1" x14ac:dyDescent="0.3">
      <c r="A145" s="65"/>
      <c r="B145" s="32" t="s">
        <v>347</v>
      </c>
      <c r="C145" s="66" t="s">
        <v>354</v>
      </c>
      <c r="D145" s="67" t="s">
        <v>279</v>
      </c>
      <c r="E145" s="100">
        <v>13.575009039508569</v>
      </c>
      <c r="F145" s="100">
        <v>0.4373607632346973</v>
      </c>
      <c r="G145" s="100">
        <v>3.4658584185362926E-2</v>
      </c>
      <c r="H145" s="100">
        <v>8.6281437713037673E-2</v>
      </c>
      <c r="I145" s="100">
        <v>0.1811545013071397</v>
      </c>
      <c r="J145" s="100">
        <v>0.1811545013071397</v>
      </c>
      <c r="K145" s="100">
        <v>0.1811545013071397</v>
      </c>
      <c r="L145" s="100">
        <v>0.11384060040917782</v>
      </c>
      <c r="M145" s="100">
        <v>4.7408635944779327</v>
      </c>
      <c r="N145" s="100">
        <v>1.2355492311605818E-3</v>
      </c>
      <c r="O145" s="100">
        <v>1.2355544253585726E-4</v>
      </c>
      <c r="P145" s="100">
        <v>1.3096714590113655E-2</v>
      </c>
      <c r="Q145" s="100">
        <v>2.4710958652221683E-4</v>
      </c>
      <c r="R145" s="100">
        <v>2.100406553288487E-2</v>
      </c>
      <c r="S145" s="100">
        <v>1.4085082814529639E-2</v>
      </c>
      <c r="T145" s="100">
        <v>4.942412483858944E-4</v>
      </c>
      <c r="U145" s="100">
        <v>2.4710828797271914E-4</v>
      </c>
      <c r="V145" s="100">
        <v>4.4479452878604483E-2</v>
      </c>
      <c r="W145" s="100">
        <v>0.1156519</v>
      </c>
      <c r="X145" s="100">
        <v>8.8822414157000013E-3</v>
      </c>
      <c r="Y145" s="100">
        <v>5.3786906348000006E-2</v>
      </c>
      <c r="Z145" s="100">
        <v>6.0103166908899996E-2</v>
      </c>
      <c r="AA145" s="100">
        <v>1.38168199788E-2</v>
      </c>
      <c r="AB145" s="100">
        <v>0.13658913465140002</v>
      </c>
      <c r="AC145" s="100">
        <v>6.4913399999999994E-5</v>
      </c>
      <c r="AD145" s="100">
        <v>1.31047E-5</v>
      </c>
      <c r="AE145" s="108"/>
      <c r="AF145" s="100">
        <v>94111.563258390903</v>
      </c>
      <c r="AG145" s="100" t="s">
        <v>444</v>
      </c>
      <c r="AH145" s="100">
        <v>12.269101733500001</v>
      </c>
      <c r="AI145" s="100">
        <v>10536.625335324301</v>
      </c>
      <c r="AJ145" s="100">
        <v>69.266695531400003</v>
      </c>
      <c r="AK145" s="100" t="s">
        <v>444</v>
      </c>
      <c r="AL145" s="32" t="s">
        <v>49</v>
      </c>
    </row>
    <row r="146" spans="1:38" ht="26.25" customHeight="1" thickBot="1" x14ac:dyDescent="0.3">
      <c r="A146" s="65"/>
      <c r="B146" s="32" t="s">
        <v>348</v>
      </c>
      <c r="C146" s="66" t="s">
        <v>355</v>
      </c>
      <c r="D146" s="67" t="s">
        <v>279</v>
      </c>
      <c r="E146" s="100">
        <v>0.22032179718750167</v>
      </c>
      <c r="F146" s="100">
        <v>0.93257254111107957</v>
      </c>
      <c r="G146" s="100">
        <v>4.3821138244869965E-4</v>
      </c>
      <c r="H146" s="100">
        <v>2.2804564590039956E-3</v>
      </c>
      <c r="I146" s="100">
        <v>1.4575029628010803E-2</v>
      </c>
      <c r="J146" s="100">
        <v>1.4575029628010803E-2</v>
      </c>
      <c r="K146" s="100">
        <v>1.4575029628010803E-2</v>
      </c>
      <c r="L146" s="100">
        <v>3.2609426022441523E-3</v>
      </c>
      <c r="M146" s="100">
        <v>4.9073524531143393</v>
      </c>
      <c r="N146" s="100">
        <v>7.3560810098340006E-5</v>
      </c>
      <c r="O146" s="100">
        <v>9.6877576709180095E-4</v>
      </c>
      <c r="P146" s="100">
        <v>3.6363798608414033E-4</v>
      </c>
      <c r="Q146" s="100">
        <v>1.2485548573284373E-5</v>
      </c>
      <c r="R146" s="100">
        <v>4.3104029627259316E-3</v>
      </c>
      <c r="S146" s="100">
        <v>0.16405845580733308</v>
      </c>
      <c r="T146" s="100">
        <v>6.8122762285949675E-3</v>
      </c>
      <c r="U146" s="100">
        <v>9.6459564970955954E-4</v>
      </c>
      <c r="V146" s="100">
        <v>9.6202598543237525E-2</v>
      </c>
      <c r="W146" s="100">
        <v>1.4308299999999999E-2</v>
      </c>
      <c r="X146" s="100">
        <v>3.7241352910000002E-4</v>
      </c>
      <c r="Y146" s="100">
        <v>4.4170899420000007E-4</v>
      </c>
      <c r="Z146" s="100">
        <v>2.9889124060000001E-4</v>
      </c>
      <c r="AA146" s="100">
        <v>4.7365701499999999E-4</v>
      </c>
      <c r="AB146" s="100">
        <v>1.5866707789000001E-3</v>
      </c>
      <c r="AC146" s="100">
        <v>1.43083E-5</v>
      </c>
      <c r="AD146" s="100">
        <v>4.5587000000000009E-6</v>
      </c>
      <c r="AE146" s="108"/>
      <c r="AF146" s="100">
        <v>1640.0981671191998</v>
      </c>
      <c r="AG146" s="100" t="s">
        <v>444</v>
      </c>
      <c r="AH146" s="100" t="s">
        <v>444</v>
      </c>
      <c r="AI146" s="100">
        <v>140.63907711440001</v>
      </c>
      <c r="AJ146" s="100" t="s">
        <v>444</v>
      </c>
      <c r="AK146" s="100" t="s">
        <v>444</v>
      </c>
      <c r="AL146" s="32" t="s">
        <v>49</v>
      </c>
    </row>
    <row r="147" spans="1:38" ht="26.25" customHeight="1" thickBot="1" x14ac:dyDescent="0.3">
      <c r="A147" s="65"/>
      <c r="B147" s="32" t="s">
        <v>349</v>
      </c>
      <c r="C147" s="66" t="s">
        <v>356</v>
      </c>
      <c r="D147" s="67" t="s">
        <v>279</v>
      </c>
      <c r="E147" s="100" t="s">
        <v>444</v>
      </c>
      <c r="F147" s="100">
        <v>3.6198488829312367</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153.5476357826</v>
      </c>
      <c r="AG147" s="100" t="s">
        <v>444</v>
      </c>
      <c r="AH147" s="100" t="s">
        <v>444</v>
      </c>
      <c r="AI147" s="100">
        <v>10.4597962249</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1.0754825071387955</v>
      </c>
      <c r="J148" s="100">
        <v>2.0192764894857604</v>
      </c>
      <c r="K148" s="100">
        <v>2.6422390056155112</v>
      </c>
      <c r="L148" s="100">
        <v>0.25935175567975799</v>
      </c>
      <c r="M148" s="100" t="s">
        <v>444</v>
      </c>
      <c r="N148" s="100">
        <v>7.1978484748372971</v>
      </c>
      <c r="O148" s="100">
        <v>3.2630669706027682E-2</v>
      </c>
      <c r="P148" s="100" t="s">
        <v>443</v>
      </c>
      <c r="Q148" s="100">
        <v>8.278139660454438E-2</v>
      </c>
      <c r="R148" s="100">
        <v>2.6747056950851005</v>
      </c>
      <c r="S148" s="100">
        <v>58.627337851713648</v>
      </c>
      <c r="T148" s="100">
        <v>0.41827010386053015</v>
      </c>
      <c r="U148" s="100">
        <v>5.284478011231028E-2</v>
      </c>
      <c r="V148" s="100">
        <v>21.060680801842135</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82455.001373846346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0.49428268439737633</v>
      </c>
      <c r="J149" s="100">
        <v>0.91533830443958475</v>
      </c>
      <c r="K149" s="100">
        <v>1.8306766088791695</v>
      </c>
      <c r="L149" s="100">
        <v>1.940517205411919E-2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82455.001373846346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136.66668379843213</v>
      </c>
      <c r="F152" s="113">
        <f t="shared" ref="F152:AD152" si="1">SUM(F$141, F$151, IF(AND(ISNUMBER(SEARCH($B$4,"AT|BE|CH|GB|IE|LT|LU|NL")),SUM(F$143:F$149)&gt;0),SUM(F$143:F$149)-SUM(F$27:F$33),0))</f>
        <v>116.97899237591996</v>
      </c>
      <c r="G152" s="113">
        <f t="shared" si="1"/>
        <v>24.001354935712733</v>
      </c>
      <c r="H152" s="113">
        <f t="shared" si="1"/>
        <v>67.947746027957805</v>
      </c>
      <c r="I152" s="113">
        <f t="shared" si="1"/>
        <v>16.458684557010073</v>
      </c>
      <c r="J152" s="113">
        <f t="shared" si="1"/>
        <v>25.303779183912212</v>
      </c>
      <c r="K152" s="113">
        <f t="shared" si="1"/>
        <v>43.189693245061996</v>
      </c>
      <c r="L152" s="113">
        <f t="shared" si="1"/>
        <v>2.3541350332211066</v>
      </c>
      <c r="M152" s="113">
        <f t="shared" si="1"/>
        <v>269.57601260941357</v>
      </c>
      <c r="N152" s="113">
        <f t="shared" si="1"/>
        <v>16.736939084314891</v>
      </c>
      <c r="O152" s="113">
        <f t="shared" si="1"/>
        <v>1.0710311750876667</v>
      </c>
      <c r="P152" s="113">
        <f t="shared" si="1"/>
        <v>0.99208543265399496</v>
      </c>
      <c r="Q152" s="113">
        <f t="shared" si="1"/>
        <v>0.87276988175138948</v>
      </c>
      <c r="R152" s="113">
        <f t="shared" si="1"/>
        <v>6.4631583201807876</v>
      </c>
      <c r="S152" s="113">
        <f t="shared" si="1"/>
        <v>76.654000685573948</v>
      </c>
      <c r="T152" s="113">
        <f t="shared" si="1"/>
        <v>3.5068916767885328</v>
      </c>
      <c r="U152" s="113">
        <f t="shared" si="1"/>
        <v>2.2251608740256339</v>
      </c>
      <c r="V152" s="113">
        <f t="shared" si="1"/>
        <v>68.034061230302882</v>
      </c>
      <c r="W152" s="113">
        <f t="shared" si="1"/>
        <v>28.069595008453579</v>
      </c>
      <c r="X152" s="113">
        <f t="shared" si="1"/>
        <v>1.8578268835390652</v>
      </c>
      <c r="Y152" s="113">
        <f t="shared" si="1"/>
        <v>2.0941949636199944</v>
      </c>
      <c r="Z152" s="113">
        <f t="shared" si="1"/>
        <v>0.89969425073106879</v>
      </c>
      <c r="AA152" s="113">
        <f t="shared" si="1"/>
        <v>1.0338916495742865</v>
      </c>
      <c r="AB152" s="113">
        <f t="shared" si="1"/>
        <v>5.8856086963037475</v>
      </c>
      <c r="AC152" s="113">
        <f t="shared" si="1"/>
        <v>3.3218080052298538</v>
      </c>
      <c r="AD152" s="113">
        <f t="shared" si="1"/>
        <v>8.7076024236753806</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122.95028528702782</v>
      </c>
      <c r="F154" s="113">
        <f>SUM(F$141, F$153, -1 * IF(OR($B$6=2005,$B$6&gt;=2020),SUM(F$99:F$122),0), IF(AND(ISNUMBER(SEARCH($B$4,"AT|BE|CH|GB|IE|LT|LU|NL")),SUM(F$143:F$149)&gt;0),SUM(F$143:F$149)-SUM(F$27:F$33),0))</f>
        <v>86.096718959914028</v>
      </c>
      <c r="G154" s="113">
        <f>SUM(G$141, G$153, IF(AND(ISNUMBER(SEARCH($B$4,"AT|BE|CH|GB|IE|LT|LU|NL")),SUM(G$143:G$149)&gt;0),SUM(G$143:G$149)-SUM(G$27:G$33),0))</f>
        <v>24.001354935712733</v>
      </c>
      <c r="H154" s="113">
        <f>SUM(H$141, H$153, IF(AND(ISNUMBER(SEARCH($B$4,"AT|BE|CH|GB|IE|LT|LU|NL")),SUM(H$143:H$149)&gt;0),SUM(H$143:H$149)-SUM(H$27:H$33),0))</f>
        <v>67.947746027957805</v>
      </c>
      <c r="I154" s="113">
        <f t="shared" ref="I154:AD154" si="2">SUM(I$141, I$153, IF(AND(ISNUMBER(SEARCH($B$4,"AT|BE|CH|GB|IE|LT|LU|NL")),SUM(I$143:I$149)&gt;0),SUM(I$143:I$149)-SUM(I$27:I$33),0))</f>
        <v>16.458684557010073</v>
      </c>
      <c r="J154" s="113">
        <f t="shared" si="2"/>
        <v>25.303779183912212</v>
      </c>
      <c r="K154" s="113">
        <f t="shared" si="2"/>
        <v>43.189693245061996</v>
      </c>
      <c r="L154" s="113">
        <f t="shared" si="2"/>
        <v>2.3541350332211066</v>
      </c>
      <c r="M154" s="113">
        <f t="shared" si="2"/>
        <v>269.57601260941357</v>
      </c>
      <c r="N154" s="113">
        <f t="shared" si="2"/>
        <v>16.736939084314891</v>
      </c>
      <c r="O154" s="113">
        <f t="shared" si="2"/>
        <v>1.0710311750876667</v>
      </c>
      <c r="P154" s="113">
        <f t="shared" si="2"/>
        <v>0.99208543265399496</v>
      </c>
      <c r="Q154" s="113">
        <f t="shared" si="2"/>
        <v>0.87276988175138948</v>
      </c>
      <c r="R154" s="113">
        <f t="shared" si="2"/>
        <v>6.4631583201807876</v>
      </c>
      <c r="S154" s="113">
        <f t="shared" si="2"/>
        <v>76.654000685573948</v>
      </c>
      <c r="T154" s="113">
        <f t="shared" si="2"/>
        <v>3.5068916767885328</v>
      </c>
      <c r="U154" s="113">
        <f t="shared" si="2"/>
        <v>2.2251608740256339</v>
      </c>
      <c r="V154" s="113">
        <f t="shared" si="2"/>
        <v>68.034061230302882</v>
      </c>
      <c r="W154" s="113">
        <f t="shared" si="2"/>
        <v>28.069595008453579</v>
      </c>
      <c r="X154" s="113">
        <f t="shared" si="2"/>
        <v>1.8578268835390652</v>
      </c>
      <c r="Y154" s="113">
        <f t="shared" si="2"/>
        <v>2.0941949636199944</v>
      </c>
      <c r="Z154" s="113">
        <f t="shared" si="2"/>
        <v>0.89969425073106879</v>
      </c>
      <c r="AA154" s="113">
        <f t="shared" si="2"/>
        <v>1.0338916495742865</v>
      </c>
      <c r="AB154" s="113">
        <f t="shared" si="2"/>
        <v>5.8856086963037475</v>
      </c>
      <c r="AC154" s="113">
        <f t="shared" si="2"/>
        <v>3.3218080052298538</v>
      </c>
      <c r="AD154" s="113">
        <f t="shared" si="2"/>
        <v>8.7076024236753806</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15.700240996</v>
      </c>
      <c r="F157" s="100">
        <v>0.77146458950000008</v>
      </c>
      <c r="G157" s="100">
        <v>0.84645631799999999</v>
      </c>
      <c r="H157" s="100" t="s">
        <v>443</v>
      </c>
      <c r="I157" s="100">
        <v>0.13637758179000001</v>
      </c>
      <c r="J157" s="100">
        <v>0.13637758179000001</v>
      </c>
      <c r="K157" s="100">
        <v>0.13637758179000001</v>
      </c>
      <c r="L157" s="100">
        <v>8.4859043845115098E-2</v>
      </c>
      <c r="M157" s="100">
        <v>36.724489622000007</v>
      </c>
      <c r="N157" s="100">
        <v>2.6551E-4</v>
      </c>
      <c r="O157" s="100">
        <v>2.213E-5</v>
      </c>
      <c r="P157" s="100">
        <v>2.65511E-3</v>
      </c>
      <c r="Q157" s="100">
        <v>4.4249999999999998E-5</v>
      </c>
      <c r="R157" s="100">
        <v>4.4251799999999999E-3</v>
      </c>
      <c r="S157" s="100">
        <v>2.8763700000000001E-3</v>
      </c>
      <c r="T157" s="100">
        <v>1.1063E-4</v>
      </c>
      <c r="U157" s="100">
        <v>4.4249999999999998E-5</v>
      </c>
      <c r="V157" s="100">
        <v>9.2928799999999999E-3</v>
      </c>
      <c r="W157" s="100" t="s">
        <v>443</v>
      </c>
      <c r="X157" s="100">
        <v>1.4160575000000001E-4</v>
      </c>
      <c r="Y157" s="100">
        <v>1.4160575000000001E-4</v>
      </c>
      <c r="Z157" s="100">
        <v>1.4160575000000001E-4</v>
      </c>
      <c r="AA157" s="100">
        <v>1.4160575000000001E-4</v>
      </c>
      <c r="AB157" s="100">
        <v>5.6642298000000001E-4</v>
      </c>
      <c r="AC157" s="100" t="s">
        <v>444</v>
      </c>
      <c r="AD157" s="100" t="s">
        <v>444</v>
      </c>
      <c r="AE157" s="108"/>
      <c r="AF157" s="100">
        <v>22125.897710000001</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1.4102102008000002E-2</v>
      </c>
      <c r="F158" s="100">
        <v>2.6759620260000004E-3</v>
      </c>
      <c r="G158" s="100">
        <v>9.3263494700000001E-4</v>
      </c>
      <c r="H158" s="100" t="s">
        <v>443</v>
      </c>
      <c r="I158" s="100">
        <v>1.15514628E-4</v>
      </c>
      <c r="J158" s="100">
        <v>1.15514628E-4</v>
      </c>
      <c r="K158" s="100">
        <v>1.15514628E-4</v>
      </c>
      <c r="L158" s="100">
        <v>6.7580971167101003E-5</v>
      </c>
      <c r="M158" s="100">
        <v>0.15310538240000002</v>
      </c>
      <c r="N158" s="100">
        <v>2.221188E-2</v>
      </c>
      <c r="O158" s="100">
        <v>3.4000000000000003E-7</v>
      </c>
      <c r="P158" s="100">
        <v>3.01E-6</v>
      </c>
      <c r="Q158" s="100">
        <v>5.0000000000000004E-8</v>
      </c>
      <c r="R158" s="100">
        <v>5.0600000000000007E-6</v>
      </c>
      <c r="S158" s="100">
        <v>4.2199999999999994E-6</v>
      </c>
      <c r="T158" s="100">
        <v>4.9999999999999998E-7</v>
      </c>
      <c r="U158" s="100">
        <v>5.0000000000000004E-8</v>
      </c>
      <c r="V158" s="100">
        <v>7.3690000000000008E-5</v>
      </c>
      <c r="W158" s="100" t="s">
        <v>443</v>
      </c>
      <c r="X158" s="100">
        <v>5.8942000000000005E-7</v>
      </c>
      <c r="Y158" s="100">
        <v>5.8942000000000005E-7</v>
      </c>
      <c r="Z158" s="100">
        <v>5.8942000000000005E-7</v>
      </c>
      <c r="AA158" s="100">
        <v>5.8942000000000005E-7</v>
      </c>
      <c r="AB158" s="100">
        <v>2.3531300000000004E-6</v>
      </c>
      <c r="AC158" s="100" t="s">
        <v>444</v>
      </c>
      <c r="AD158" s="100" t="s">
        <v>444</v>
      </c>
      <c r="AE158" s="108"/>
      <c r="AF158" s="100">
        <v>24.169060000000002</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13.623921342698145</v>
      </c>
      <c r="F159" s="100">
        <v>0.576521562272307</v>
      </c>
      <c r="G159" s="100">
        <v>0.55872243732830784</v>
      </c>
      <c r="H159" s="100">
        <v>2.6299862658610363E-3</v>
      </c>
      <c r="I159" s="100">
        <v>0.5051592749062046</v>
      </c>
      <c r="J159" s="100">
        <v>0.53322367855690489</v>
      </c>
      <c r="K159" s="100">
        <v>0.56128808297690513</v>
      </c>
      <c r="L159" s="100">
        <v>0.10156295460960475</v>
      </c>
      <c r="M159" s="100">
        <v>3.8854800254270416</v>
      </c>
      <c r="N159" s="100">
        <v>4.1011652611130392E-2</v>
      </c>
      <c r="O159" s="100">
        <v>5.4082643723700205E-3</v>
      </c>
      <c r="P159" s="100">
        <v>1.004576162294318E-2</v>
      </c>
      <c r="Q159" s="100">
        <v>7.2802514269920182E-2</v>
      </c>
      <c r="R159" s="100" t="s">
        <v>443</v>
      </c>
      <c r="S159" s="100">
        <v>7.2802514269920196E-2</v>
      </c>
      <c r="T159" s="100">
        <v>3.9326859442401805</v>
      </c>
      <c r="U159" s="100">
        <v>8.2021347588400767E-2</v>
      </c>
      <c r="V159" s="100">
        <v>0.19197851337900193</v>
      </c>
      <c r="W159" s="100" t="s">
        <v>443</v>
      </c>
      <c r="X159" s="100">
        <v>6.3647834872291005E-3</v>
      </c>
      <c r="Y159" s="100">
        <v>6.0660228586331003E-3</v>
      </c>
      <c r="Z159" s="100">
        <v>2.4901805338580197E-3</v>
      </c>
      <c r="AA159" s="100" t="s">
        <v>443</v>
      </c>
      <c r="AB159" s="100">
        <v>1.492054118612028E-2</v>
      </c>
      <c r="AC159" s="100" t="s">
        <v>444</v>
      </c>
      <c r="AD159" s="100" t="s">
        <v>444</v>
      </c>
      <c r="AE159" s="108"/>
      <c r="AF159" s="100">
        <v>266976.18149999995</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52.881100618000005</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pageMargins left="0.7" right="0.7" top="0.78740157499999996" bottom="0.78740157499999996" header="0.3" footer="0.3"/>
  <pageSetup paperSize="9" scale="16"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DD7CF-4F61-4553-8EA5-AF59B56260A8}">
  <dimension ref="A1:AL170"/>
  <sheetViews>
    <sheetView topLeftCell="A123" zoomScale="80" zoomScaleNormal="80" workbookViewId="0">
      <selection activeCell="E160" sqref="E160"/>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2" width="9.6328125" style="1" customWidth="1"/>
    <col min="33"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2021</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2021</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8.0805262939407996</v>
      </c>
      <c r="F14" s="100">
        <v>0.39724916484934714</v>
      </c>
      <c r="G14" s="100">
        <v>0.96994516703301392</v>
      </c>
      <c r="H14" s="100">
        <v>0.21155400436153682</v>
      </c>
      <c r="I14" s="100">
        <v>0.21271655115813795</v>
      </c>
      <c r="J14" s="100">
        <v>0.25133380901733743</v>
      </c>
      <c r="K14" s="100">
        <v>0.28448914486120713</v>
      </c>
      <c r="L14" s="100">
        <v>1.7949681046702977E-2</v>
      </c>
      <c r="M14" s="100">
        <v>2.1425177695339306</v>
      </c>
      <c r="N14" s="100">
        <v>0.24935899501566272</v>
      </c>
      <c r="O14" s="100">
        <v>0.10782066754658393</v>
      </c>
      <c r="P14" s="100">
        <v>8.6360257246811928E-2</v>
      </c>
      <c r="Q14" s="100">
        <v>0.1536367108204236</v>
      </c>
      <c r="R14" s="100">
        <v>0.2092771322322968</v>
      </c>
      <c r="S14" s="100">
        <v>0.26073278555681356</v>
      </c>
      <c r="T14" s="100">
        <v>0.20858584243301609</v>
      </c>
      <c r="U14" s="100">
        <v>6.4852519756249727E-2</v>
      </c>
      <c r="V14" s="100">
        <v>2.2919009484846304</v>
      </c>
      <c r="W14" s="100">
        <v>1.6656998791570439</v>
      </c>
      <c r="X14" s="100">
        <v>2.1408075334636172E-2</v>
      </c>
      <c r="Y14" s="100">
        <v>2.4125692823554205E-2</v>
      </c>
      <c r="Z14" s="100">
        <v>7.9365205263217092E-3</v>
      </c>
      <c r="AA14" s="100">
        <v>7.0428127623782142E-3</v>
      </c>
      <c r="AB14" s="100">
        <v>6.0513059514051101E-2</v>
      </c>
      <c r="AC14" s="100">
        <v>0.70213984040300004</v>
      </c>
      <c r="AD14" s="100">
        <v>0.28553173476159999</v>
      </c>
      <c r="AE14" s="101"/>
      <c r="AF14" s="100">
        <v>327.02138180238273</v>
      </c>
      <c r="AG14" s="100">
        <v>17267.439606078104</v>
      </c>
      <c r="AH14" s="100">
        <v>113512.86676436896</v>
      </c>
      <c r="AI14" s="100">
        <v>44323.203926171365</v>
      </c>
      <c r="AJ14" s="100">
        <v>20045.238282625651</v>
      </c>
      <c r="AK14" s="100" t="s">
        <v>444</v>
      </c>
      <c r="AL14" s="29" t="s">
        <v>49</v>
      </c>
    </row>
    <row r="15" spans="1:38" ht="26.25" customHeight="1" thickBot="1" x14ac:dyDescent="0.3">
      <c r="A15" s="40" t="s">
        <v>53</v>
      </c>
      <c r="B15" s="40" t="s">
        <v>54</v>
      </c>
      <c r="C15" s="41" t="s">
        <v>55</v>
      </c>
      <c r="D15" s="42"/>
      <c r="E15" s="100">
        <v>3.444682255</v>
      </c>
      <c r="F15" s="100">
        <v>0.37115053528213721</v>
      </c>
      <c r="G15" s="100">
        <v>3.4124003699999998</v>
      </c>
      <c r="H15" s="100">
        <v>8.0000000000000004E-4</v>
      </c>
      <c r="I15" s="100">
        <v>1.3247714904706161E-2</v>
      </c>
      <c r="J15" s="100">
        <v>1.3247714904706161E-2</v>
      </c>
      <c r="K15" s="100">
        <v>1.3247714904706161E-2</v>
      </c>
      <c r="L15" s="100">
        <v>1.0945400433294309E-3</v>
      </c>
      <c r="M15" s="100">
        <v>2.2548673180000001</v>
      </c>
      <c r="N15" s="100">
        <v>3.1292730281354E-2</v>
      </c>
      <c r="O15" s="100">
        <v>1.244712032207E-2</v>
      </c>
      <c r="P15" s="100">
        <v>1.5161050803180001E-3</v>
      </c>
      <c r="Q15" s="100">
        <v>6.0114775862789996E-3</v>
      </c>
      <c r="R15" s="100">
        <v>4.7900409354846997E-2</v>
      </c>
      <c r="S15" s="100">
        <v>3.8809752358922998E-2</v>
      </c>
      <c r="T15" s="100">
        <v>6.2934782536192002E-2</v>
      </c>
      <c r="U15" s="100">
        <v>7.34380219521E-3</v>
      </c>
      <c r="V15" s="100">
        <v>0.44578777542510101</v>
      </c>
      <c r="W15" s="100">
        <v>1.9778587E-2</v>
      </c>
      <c r="X15" s="100" t="s">
        <v>443</v>
      </c>
      <c r="Y15" s="100" t="s">
        <v>443</v>
      </c>
      <c r="Z15" s="100" t="s">
        <v>443</v>
      </c>
      <c r="AA15" s="100" t="s">
        <v>443</v>
      </c>
      <c r="AB15" s="100" t="s">
        <v>443</v>
      </c>
      <c r="AC15" s="100" t="s">
        <v>444</v>
      </c>
      <c r="AD15" s="100" t="s">
        <v>444</v>
      </c>
      <c r="AE15" s="101"/>
      <c r="AF15" s="100">
        <v>48611.40401867505</v>
      </c>
      <c r="AG15" s="100" t="s">
        <v>444</v>
      </c>
      <c r="AH15" s="100">
        <v>32183.147605825263</v>
      </c>
      <c r="AI15" s="100" t="s">
        <v>444</v>
      </c>
      <c r="AJ15" s="100">
        <v>70.073744000000005</v>
      </c>
      <c r="AK15" s="100" t="s">
        <v>444</v>
      </c>
      <c r="AL15" s="29" t="s">
        <v>49</v>
      </c>
    </row>
    <row r="16" spans="1:38" ht="26.25" customHeight="1" thickBot="1" x14ac:dyDescent="0.3">
      <c r="A16" s="40" t="s">
        <v>53</v>
      </c>
      <c r="B16" s="40" t="s">
        <v>56</v>
      </c>
      <c r="C16" s="41" t="s">
        <v>57</v>
      </c>
      <c r="D16" s="42"/>
      <c r="E16" s="100">
        <v>1.3465052</v>
      </c>
      <c r="F16" s="100" t="s">
        <v>445</v>
      </c>
      <c r="G16" s="100">
        <v>0.28018939999999998</v>
      </c>
      <c r="H16" s="100" t="s">
        <v>444</v>
      </c>
      <c r="I16" s="100" t="s">
        <v>445</v>
      </c>
      <c r="J16" s="100" t="s">
        <v>445</v>
      </c>
      <c r="K16" s="100" t="s">
        <v>445</v>
      </c>
      <c r="L16" s="100" t="s">
        <v>445</v>
      </c>
      <c r="M16" s="100">
        <v>0.20159289999999999</v>
      </c>
      <c r="N16" s="100" t="s">
        <v>445</v>
      </c>
      <c r="O16" s="100" t="s">
        <v>445</v>
      </c>
      <c r="P16" s="100" t="s">
        <v>445</v>
      </c>
      <c r="Q16" s="100" t="s">
        <v>445</v>
      </c>
      <c r="R16" s="100" t="s">
        <v>445</v>
      </c>
      <c r="S16" s="100" t="s">
        <v>445</v>
      </c>
      <c r="T16" s="100" t="s">
        <v>445</v>
      </c>
      <c r="U16" s="100" t="s">
        <v>445</v>
      </c>
      <c r="V16" s="100" t="s">
        <v>445</v>
      </c>
      <c r="W16" s="100" t="s">
        <v>445</v>
      </c>
      <c r="X16" s="100" t="s">
        <v>445</v>
      </c>
      <c r="Y16" s="100" t="s">
        <v>445</v>
      </c>
      <c r="Z16" s="100" t="s">
        <v>445</v>
      </c>
      <c r="AA16" s="100" t="s">
        <v>445</v>
      </c>
      <c r="AB16" s="100" t="s">
        <v>445</v>
      </c>
      <c r="AC16" s="100" t="s">
        <v>445</v>
      </c>
      <c r="AD16" s="100" t="s">
        <v>444</v>
      </c>
      <c r="AE16" s="101"/>
      <c r="AF16" s="100" t="s">
        <v>444</v>
      </c>
      <c r="AG16" s="100">
        <v>3981.8760000000002</v>
      </c>
      <c r="AH16" s="100" t="s">
        <v>444</v>
      </c>
      <c r="AI16" s="100" t="s">
        <v>444</v>
      </c>
      <c r="AJ16" s="100" t="s">
        <v>444</v>
      </c>
      <c r="AK16" s="100" t="s">
        <v>444</v>
      </c>
      <c r="AL16" s="29" t="s">
        <v>49</v>
      </c>
    </row>
    <row r="17" spans="1:38" ht="26.25" customHeight="1" thickBot="1" x14ac:dyDescent="0.3">
      <c r="A17" s="40" t="s">
        <v>53</v>
      </c>
      <c r="B17" s="40" t="s">
        <v>58</v>
      </c>
      <c r="C17" s="41" t="s">
        <v>59</v>
      </c>
      <c r="D17" s="42"/>
      <c r="E17" s="100">
        <v>1.219111696427007</v>
      </c>
      <c r="F17" s="100">
        <v>5.9488980822397106E-2</v>
      </c>
      <c r="G17" s="100">
        <v>7.1889820090378823E-2</v>
      </c>
      <c r="H17" s="100">
        <v>8.3228199999999999E-3</v>
      </c>
      <c r="I17" s="100">
        <v>3.0437568843002399E-2</v>
      </c>
      <c r="J17" s="100">
        <v>3.8046420480088494E-2</v>
      </c>
      <c r="K17" s="100">
        <v>4.9688835184236606E-2</v>
      </c>
      <c r="L17" s="100">
        <v>2.2831680685187596E-3</v>
      </c>
      <c r="M17" s="100">
        <v>0.164302697393689</v>
      </c>
      <c r="N17" s="100">
        <v>0.14130898733892697</v>
      </c>
      <c r="O17" s="100">
        <v>2.4066443715289997E-3</v>
      </c>
      <c r="P17" s="100">
        <v>5.8353579255209995E-3</v>
      </c>
      <c r="Q17" s="100">
        <v>2.1215061896188003E-2</v>
      </c>
      <c r="R17" s="100">
        <v>0.212347841305177</v>
      </c>
      <c r="S17" s="100">
        <v>8.9193482505589994E-3</v>
      </c>
      <c r="T17" s="100">
        <v>8.4967653828321998E-2</v>
      </c>
      <c r="U17" s="100">
        <v>2.3573354831619999E-3</v>
      </c>
      <c r="V17" s="100">
        <v>0.22888925030632701</v>
      </c>
      <c r="W17" s="100">
        <v>2.6919177199999998E-2</v>
      </c>
      <c r="X17" s="100">
        <v>2.1233412000000001E-4</v>
      </c>
      <c r="Y17" s="100">
        <v>1.3235334900000002E-3</v>
      </c>
      <c r="Z17" s="100">
        <v>1.9806088999999998E-4</v>
      </c>
      <c r="AA17" s="100">
        <v>1.7113649E-4</v>
      </c>
      <c r="AB17" s="100">
        <v>1.9050649800000001E-3</v>
      </c>
      <c r="AC17" s="100" t="s">
        <v>444</v>
      </c>
      <c r="AD17" s="100" t="s">
        <v>444</v>
      </c>
      <c r="AE17" s="101"/>
      <c r="AF17" s="100">
        <v>222.95063347734964</v>
      </c>
      <c r="AG17" s="100">
        <v>133.64400000000001</v>
      </c>
      <c r="AH17" s="100">
        <v>21533.953184604568</v>
      </c>
      <c r="AI17" s="100" t="s">
        <v>444</v>
      </c>
      <c r="AJ17" s="100">
        <v>76.609542000000005</v>
      </c>
      <c r="AK17" s="100" t="s">
        <v>444</v>
      </c>
      <c r="AL17" s="29" t="s">
        <v>49</v>
      </c>
    </row>
    <row r="18" spans="1:38" ht="26.25" customHeight="1" thickBot="1" x14ac:dyDescent="0.3">
      <c r="A18" s="40" t="s">
        <v>53</v>
      </c>
      <c r="B18" s="40" t="s">
        <v>60</v>
      </c>
      <c r="C18" s="41" t="s">
        <v>61</v>
      </c>
      <c r="D18" s="42"/>
      <c r="E18" s="100">
        <v>0.248691899513966</v>
      </c>
      <c r="F18" s="100">
        <v>1.3482882168225338E-2</v>
      </c>
      <c r="G18" s="100">
        <v>4.965373342657E-2</v>
      </c>
      <c r="H18" s="100">
        <v>1.1578300000000001E-3</v>
      </c>
      <c r="I18" s="100">
        <v>5.7334923675886398E-2</v>
      </c>
      <c r="J18" s="100">
        <v>6.3460865763333707E-2</v>
      </c>
      <c r="K18" s="100">
        <v>7.0603918925439102E-2</v>
      </c>
      <c r="L18" s="100">
        <v>5.97798095505871E-3</v>
      </c>
      <c r="M18" s="100">
        <v>0.19837582550863003</v>
      </c>
      <c r="N18" s="100">
        <v>0.11951663222666099</v>
      </c>
      <c r="O18" s="100">
        <v>2.1860437050990004E-3</v>
      </c>
      <c r="P18" s="100">
        <v>7.7429543188099999E-3</v>
      </c>
      <c r="Q18" s="100">
        <v>5.7394561438130001E-3</v>
      </c>
      <c r="R18" s="100">
        <v>1.2895727345977E-2</v>
      </c>
      <c r="S18" s="100">
        <v>1.7535169356034001E-2</v>
      </c>
      <c r="T18" s="100">
        <v>9.8493360937675994E-2</v>
      </c>
      <c r="U18" s="100">
        <v>3.3295941251560001E-3</v>
      </c>
      <c r="V18" s="100">
        <v>0.205352928543619</v>
      </c>
      <c r="W18" s="100">
        <v>1.2445636909999998E-2</v>
      </c>
      <c r="X18" s="100">
        <v>6.4183040000000008E-5</v>
      </c>
      <c r="Y18" s="100">
        <v>5.0490335999999999E-4</v>
      </c>
      <c r="Z18" s="100">
        <v>5.7597760000000003E-5</v>
      </c>
      <c r="AA18" s="100">
        <v>5.0871360000000006E-5</v>
      </c>
      <c r="AB18" s="100">
        <v>6.7755552000000002E-4</v>
      </c>
      <c r="AC18" s="100" t="s">
        <v>443</v>
      </c>
      <c r="AD18" s="100">
        <v>9.0999999999999998E-2</v>
      </c>
      <c r="AE18" s="101"/>
      <c r="AF18" s="100">
        <v>489.08556979583142</v>
      </c>
      <c r="AG18" s="100">
        <v>875.81011618683556</v>
      </c>
      <c r="AH18" s="100">
        <v>5120.4857520879978</v>
      </c>
      <c r="AI18" s="100" t="s">
        <v>444</v>
      </c>
      <c r="AJ18" s="100" t="s">
        <v>444</v>
      </c>
      <c r="AK18" s="100" t="s">
        <v>444</v>
      </c>
      <c r="AL18" s="29" t="s">
        <v>49</v>
      </c>
    </row>
    <row r="19" spans="1:38" ht="26.25" customHeight="1" thickBot="1" x14ac:dyDescent="0.3">
      <c r="A19" s="40" t="s">
        <v>53</v>
      </c>
      <c r="B19" s="40" t="s">
        <v>62</v>
      </c>
      <c r="C19" s="41" t="s">
        <v>63</v>
      </c>
      <c r="D19" s="42"/>
      <c r="E19" s="100">
        <v>2.8043430954753399</v>
      </c>
      <c r="F19" s="100">
        <v>0.35138196729999999</v>
      </c>
      <c r="G19" s="100">
        <v>0.33867223337062002</v>
      </c>
      <c r="H19" s="100">
        <v>3.9072750000000003E-2</v>
      </c>
      <c r="I19" s="100">
        <v>0.21755423328658399</v>
      </c>
      <c r="J19" s="100">
        <v>0.26884342843542702</v>
      </c>
      <c r="K19" s="100">
        <v>0.34063363961721699</v>
      </c>
      <c r="L19" s="100">
        <v>4.3702253638638798E-2</v>
      </c>
      <c r="M19" s="100">
        <v>2.1166543625327003</v>
      </c>
      <c r="N19" s="100">
        <v>0.16143212969648701</v>
      </c>
      <c r="O19" s="100">
        <v>5.5656697896588003E-2</v>
      </c>
      <c r="P19" s="100">
        <v>6.3049577798988996E-2</v>
      </c>
      <c r="Q19" s="100">
        <v>0.105149711596685</v>
      </c>
      <c r="R19" s="100">
        <v>5.8048814189464996E-2</v>
      </c>
      <c r="S19" s="100">
        <v>0.11981014503312599</v>
      </c>
      <c r="T19" s="100">
        <v>0.25566154055352402</v>
      </c>
      <c r="U19" s="100">
        <v>0.25399787559729498</v>
      </c>
      <c r="V19" s="100">
        <v>0.326720495171689</v>
      </c>
      <c r="W19" s="100">
        <v>7.6083827000000007E-2</v>
      </c>
      <c r="X19" s="100">
        <v>2.0557597799999998E-3</v>
      </c>
      <c r="Y19" s="100">
        <v>6.1732545699999999E-3</v>
      </c>
      <c r="Z19" s="100">
        <v>1.3081624999999998E-3</v>
      </c>
      <c r="AA19" s="100">
        <v>1.1808265100000002E-3</v>
      </c>
      <c r="AB19" s="100">
        <v>1.0718003360000001E-2</v>
      </c>
      <c r="AC19" s="100">
        <v>8.0000000000000007E-5</v>
      </c>
      <c r="AD19" s="100">
        <v>1.316E-2</v>
      </c>
      <c r="AE19" s="101"/>
      <c r="AF19" s="100">
        <v>3846.902586333315</v>
      </c>
      <c r="AG19" s="100">
        <v>31.477</v>
      </c>
      <c r="AH19" s="100">
        <v>67731.276643580466</v>
      </c>
      <c r="AI19" s="100">
        <v>2728.0603370946992</v>
      </c>
      <c r="AJ19" s="100">
        <v>104.01300000000001</v>
      </c>
      <c r="AK19" s="100" t="s">
        <v>444</v>
      </c>
      <c r="AL19" s="29" t="s">
        <v>49</v>
      </c>
    </row>
    <row r="20" spans="1:38" ht="26.25" customHeight="1" thickBot="1" x14ac:dyDescent="0.3">
      <c r="A20" s="40" t="s">
        <v>53</v>
      </c>
      <c r="B20" s="40" t="s">
        <v>64</v>
      </c>
      <c r="C20" s="41" t="s">
        <v>65</v>
      </c>
      <c r="D20" s="42"/>
      <c r="E20" s="100">
        <v>1.404067131117601</v>
      </c>
      <c r="F20" s="100">
        <v>0.13355409116</v>
      </c>
      <c r="G20" s="100">
        <v>0.14053979652242959</v>
      </c>
      <c r="H20" s="100">
        <v>2.4358449999999997E-2</v>
      </c>
      <c r="I20" s="100">
        <v>0.12088843920047031</v>
      </c>
      <c r="J20" s="100">
        <v>0.14486888090606442</v>
      </c>
      <c r="K20" s="100">
        <v>0.16544881308355669</v>
      </c>
      <c r="L20" s="100">
        <v>2.9723250181426668E-2</v>
      </c>
      <c r="M20" s="100">
        <v>1.5166843333307598</v>
      </c>
      <c r="N20" s="100">
        <v>0.303800754432063</v>
      </c>
      <c r="O20" s="100">
        <v>6.7405646771341005E-2</v>
      </c>
      <c r="P20" s="100">
        <v>1.4977940406770002E-2</v>
      </c>
      <c r="Q20" s="100">
        <v>2.8451358278892995E-2</v>
      </c>
      <c r="R20" s="100">
        <v>0.139316156358851</v>
      </c>
      <c r="S20" s="100">
        <v>9.2683098840880995E-2</v>
      </c>
      <c r="T20" s="100">
        <v>6.0869632548901001E-2</v>
      </c>
      <c r="U20" s="100">
        <v>1.6104527128181001E-2</v>
      </c>
      <c r="V20" s="100">
        <v>3.2487240019188901</v>
      </c>
      <c r="W20" s="100">
        <v>0.44676432399999999</v>
      </c>
      <c r="X20" s="100">
        <v>4.0034681699999991E-2</v>
      </c>
      <c r="Y20" s="100">
        <v>6.0534287479999997E-2</v>
      </c>
      <c r="Z20" s="100">
        <v>1.509890622E-2</v>
      </c>
      <c r="AA20" s="100">
        <v>1.5137878480000002E-2</v>
      </c>
      <c r="AB20" s="100">
        <v>0.13080575385999998</v>
      </c>
      <c r="AC20" s="100">
        <v>1.102E-2</v>
      </c>
      <c r="AD20" s="100">
        <v>7.7099999999999998E-3</v>
      </c>
      <c r="AE20" s="101"/>
      <c r="AF20" s="100">
        <v>62.397340863122686</v>
      </c>
      <c r="AG20" s="100">
        <v>843.16268238369992</v>
      </c>
      <c r="AH20" s="100">
        <v>6256.3832341733014</v>
      </c>
      <c r="AI20" s="100">
        <v>14739.355428280003</v>
      </c>
      <c r="AJ20" s="100">
        <v>1366.8248699999999</v>
      </c>
      <c r="AK20" s="100" t="s">
        <v>444</v>
      </c>
      <c r="AL20" s="29" t="s">
        <v>49</v>
      </c>
    </row>
    <row r="21" spans="1:38" ht="26.25" customHeight="1" thickBot="1" x14ac:dyDescent="0.3">
      <c r="A21" s="40" t="s">
        <v>53</v>
      </c>
      <c r="B21" s="40" t="s">
        <v>66</v>
      </c>
      <c r="C21" s="41" t="s">
        <v>67</v>
      </c>
      <c r="D21" s="42"/>
      <c r="E21" s="100">
        <v>2.4504002572463999</v>
      </c>
      <c r="F21" s="100">
        <v>0.47942857761000002</v>
      </c>
      <c r="G21" s="100">
        <v>0.11731375738670802</v>
      </c>
      <c r="H21" s="100">
        <v>6.9361229999999996E-2</v>
      </c>
      <c r="I21" s="100">
        <v>0.23196438871259117</v>
      </c>
      <c r="J21" s="100">
        <v>0.2377943830559161</v>
      </c>
      <c r="K21" s="100">
        <v>0.2493897782628999</v>
      </c>
      <c r="L21" s="100">
        <v>5.2932269923943807E-2</v>
      </c>
      <c r="M21" s="100">
        <v>2.9221735396214994</v>
      </c>
      <c r="N21" s="100">
        <v>0.111220496104298</v>
      </c>
      <c r="O21" s="100">
        <v>2.2618794894627998E-2</v>
      </c>
      <c r="P21" s="100">
        <v>1.0012758599645E-2</v>
      </c>
      <c r="Q21" s="100">
        <v>8.6401490884500005E-3</v>
      </c>
      <c r="R21" s="100">
        <v>4.2640553174891002E-2</v>
      </c>
      <c r="S21" s="100">
        <v>2.0540851125586998E-2</v>
      </c>
      <c r="T21" s="100">
        <v>1.1071192700123E-2</v>
      </c>
      <c r="U21" s="100">
        <v>6.4180231462350008E-3</v>
      </c>
      <c r="V21" s="100">
        <v>0.88003312242098286</v>
      </c>
      <c r="W21" s="100">
        <v>0.15438685799999999</v>
      </c>
      <c r="X21" s="100">
        <v>1.2060363750000001E-2</v>
      </c>
      <c r="Y21" s="100">
        <v>2.1843423310000002E-2</v>
      </c>
      <c r="Z21" s="100">
        <v>6.1982859099999994E-3</v>
      </c>
      <c r="AA21" s="100">
        <v>4.9909503100000006E-3</v>
      </c>
      <c r="AB21" s="100">
        <v>4.5093023289999999E-2</v>
      </c>
      <c r="AC21" s="100">
        <v>5.8199999999999997E-3</v>
      </c>
      <c r="AD21" s="100">
        <v>2.2769999999999999E-2</v>
      </c>
      <c r="AE21" s="101"/>
      <c r="AF21" s="100">
        <v>596.29992174643644</v>
      </c>
      <c r="AG21" s="100">
        <v>504.25415380899994</v>
      </c>
      <c r="AH21" s="100">
        <v>42195.849178648969</v>
      </c>
      <c r="AI21" s="100">
        <v>3296.8405130431074</v>
      </c>
      <c r="AJ21" s="100" t="s">
        <v>444</v>
      </c>
      <c r="AK21" s="100" t="s">
        <v>444</v>
      </c>
      <c r="AL21" s="29" t="s">
        <v>49</v>
      </c>
    </row>
    <row r="22" spans="1:38" ht="26.25" customHeight="1" thickBot="1" x14ac:dyDescent="0.3">
      <c r="A22" s="40" t="s">
        <v>53</v>
      </c>
      <c r="B22" s="44" t="s">
        <v>68</v>
      </c>
      <c r="C22" s="41" t="s">
        <v>69</v>
      </c>
      <c r="D22" s="42"/>
      <c r="E22" s="100">
        <v>1.0401934248992399</v>
      </c>
      <c r="F22" s="100">
        <v>5.7375662630000004E-2</v>
      </c>
      <c r="G22" s="100">
        <v>0.67575349533890994</v>
      </c>
      <c r="H22" s="100">
        <v>1.8512000000000001E-3</v>
      </c>
      <c r="I22" s="100">
        <v>0.13370819443136911</v>
      </c>
      <c r="J22" s="100">
        <v>0.14174514802933302</v>
      </c>
      <c r="K22" s="100">
        <v>0.15109753614771432</v>
      </c>
      <c r="L22" s="100">
        <v>1.9307536908068121E-2</v>
      </c>
      <c r="M22" s="100">
        <v>2.9506898842157603</v>
      </c>
      <c r="N22" s="100">
        <v>0.21456080952810902</v>
      </c>
      <c r="O22" s="100">
        <v>5.3733181137709998E-3</v>
      </c>
      <c r="P22" s="100">
        <v>1.4888526759628E-2</v>
      </c>
      <c r="Q22" s="100">
        <v>1.1860753370203999E-2</v>
      </c>
      <c r="R22" s="100">
        <v>2.4571703299602E-2</v>
      </c>
      <c r="S22" s="100">
        <v>3.3165892579475997E-2</v>
      </c>
      <c r="T22" s="100">
        <v>0.19204156937219699</v>
      </c>
      <c r="U22" s="100">
        <v>1.0108745544634E-2</v>
      </c>
      <c r="V22" s="100">
        <v>0.36565971895259503</v>
      </c>
      <c r="W22" s="100">
        <v>4.4740843000000009E-2</v>
      </c>
      <c r="X22" s="100">
        <v>9.3725665999999999E-3</v>
      </c>
      <c r="Y22" s="100">
        <v>2.8907100599999999E-2</v>
      </c>
      <c r="Z22" s="100">
        <v>5.8326245000000004E-3</v>
      </c>
      <c r="AA22" s="100">
        <v>4.7844639E-3</v>
      </c>
      <c r="AB22" s="100">
        <v>4.8896755569999992E-2</v>
      </c>
      <c r="AC22" s="100" t="s">
        <v>445</v>
      </c>
      <c r="AD22" s="100" t="s">
        <v>444</v>
      </c>
      <c r="AE22" s="101"/>
      <c r="AF22" s="100">
        <v>3209.8170667049526</v>
      </c>
      <c r="AG22" s="100">
        <v>12924.481367999999</v>
      </c>
      <c r="AH22" s="100">
        <v>21340.624450614447</v>
      </c>
      <c r="AI22" s="100">
        <v>6409.065431002381</v>
      </c>
      <c r="AJ22" s="100">
        <v>4897.4692670110562</v>
      </c>
      <c r="AK22" s="100" t="s">
        <v>444</v>
      </c>
      <c r="AL22" s="29" t="s">
        <v>49</v>
      </c>
    </row>
    <row r="23" spans="1:38" ht="26.25" customHeight="1" thickBot="1" x14ac:dyDescent="0.3">
      <c r="A23" s="40" t="s">
        <v>70</v>
      </c>
      <c r="B23" s="44" t="s">
        <v>391</v>
      </c>
      <c r="C23" s="41" t="s">
        <v>387</v>
      </c>
      <c r="D23" s="83"/>
      <c r="E23" s="100">
        <v>1.4669366575767788</v>
      </c>
      <c r="F23" s="100">
        <v>0.63884707146763742</v>
      </c>
      <c r="G23" s="100">
        <v>3.5558937730872237E-3</v>
      </c>
      <c r="H23" s="100">
        <v>1.4345225793077215E-3</v>
      </c>
      <c r="I23" s="100">
        <v>0.10913786862347155</v>
      </c>
      <c r="J23" s="100">
        <v>0.23392407864933407</v>
      </c>
      <c r="K23" s="100">
        <v>1.2709647945178613</v>
      </c>
      <c r="L23" s="100">
        <v>6.7783677549940691E-2</v>
      </c>
      <c r="M23" s="100">
        <v>3.7463705376657943</v>
      </c>
      <c r="N23" s="100">
        <v>2.6797758589614225E-3</v>
      </c>
      <c r="O23" s="100">
        <v>3.8023593335976954E-3</v>
      </c>
      <c r="P23" s="100">
        <v>8.6944999999999991E-4</v>
      </c>
      <c r="Q23" s="100">
        <v>1.1571299999999999E-3</v>
      </c>
      <c r="R23" s="100">
        <v>9.783759204402517E-3</v>
      </c>
      <c r="S23" s="100">
        <v>0.40699706038516609</v>
      </c>
      <c r="T23" s="100">
        <v>1.3376271610740464E-2</v>
      </c>
      <c r="U23" s="100">
        <v>1.7939729476342649E-3</v>
      </c>
      <c r="V23" s="100">
        <v>0.27078615764214342</v>
      </c>
      <c r="W23" s="100" t="s">
        <v>443</v>
      </c>
      <c r="X23" s="100">
        <v>5.8774837267564772E-3</v>
      </c>
      <c r="Y23" s="100">
        <v>8.7524480112021637E-3</v>
      </c>
      <c r="Z23" s="100" t="s">
        <v>443</v>
      </c>
      <c r="AA23" s="100" t="s">
        <v>443</v>
      </c>
      <c r="AB23" s="100">
        <v>1.4629931737958641E-2</v>
      </c>
      <c r="AC23" s="100" t="s">
        <v>444</v>
      </c>
      <c r="AD23" s="100" t="s">
        <v>444</v>
      </c>
      <c r="AE23" s="101"/>
      <c r="AF23" s="100">
        <v>7819.5627964191444</v>
      </c>
      <c r="AG23" s="100" t="s">
        <v>444</v>
      </c>
      <c r="AH23" s="100" t="s">
        <v>444</v>
      </c>
      <c r="AI23" s="100">
        <v>11.472699240449019</v>
      </c>
      <c r="AJ23" s="100" t="s">
        <v>444</v>
      </c>
      <c r="AK23" s="100" t="s">
        <v>444</v>
      </c>
      <c r="AL23" s="29" t="s">
        <v>49</v>
      </c>
    </row>
    <row r="24" spans="1:38" ht="26.25" customHeight="1" thickBot="1" x14ac:dyDescent="0.3">
      <c r="A24" s="45" t="s">
        <v>53</v>
      </c>
      <c r="B24" s="44" t="s">
        <v>71</v>
      </c>
      <c r="C24" s="41" t="s">
        <v>72</v>
      </c>
      <c r="D24" s="42"/>
      <c r="E24" s="100">
        <v>2.4070767462208091</v>
      </c>
      <c r="F24" s="100">
        <v>0.32014332693035974</v>
      </c>
      <c r="G24" s="100">
        <v>0.46368174501978032</v>
      </c>
      <c r="H24" s="100">
        <v>3.692399842922079E-2</v>
      </c>
      <c r="I24" s="100">
        <v>0.33156317125453938</v>
      </c>
      <c r="J24" s="100">
        <v>0.34200552222897129</v>
      </c>
      <c r="K24" s="100">
        <v>0.36241504910483169</v>
      </c>
      <c r="L24" s="100">
        <v>5.5212741087195358E-2</v>
      </c>
      <c r="M24" s="100">
        <v>1.8006577490203104</v>
      </c>
      <c r="N24" s="100">
        <v>0.14226836069800194</v>
      </c>
      <c r="O24" s="100">
        <v>5.7047601750755947E-2</v>
      </c>
      <c r="P24" s="100">
        <v>8.853325117958874E-3</v>
      </c>
      <c r="Q24" s="100">
        <v>7.7266798033805359E-3</v>
      </c>
      <c r="R24" s="100">
        <v>0.10051201789317596</v>
      </c>
      <c r="S24" s="100">
        <v>3.3608445236561743E-2</v>
      </c>
      <c r="T24" s="100">
        <v>2.9520341665976734E-2</v>
      </c>
      <c r="U24" s="100">
        <v>1.6629789102567245E-2</v>
      </c>
      <c r="V24" s="100">
        <v>2.1656126489693537</v>
      </c>
      <c r="W24" s="100">
        <v>0.27238503254326302</v>
      </c>
      <c r="X24" s="100">
        <v>1.8708337450671055E-2</v>
      </c>
      <c r="Y24" s="100">
        <v>3.7808506995706266E-2</v>
      </c>
      <c r="Z24" s="100">
        <v>9.8504388429872317E-3</v>
      </c>
      <c r="AA24" s="100">
        <v>7.9732513571579358E-3</v>
      </c>
      <c r="AB24" s="100">
        <v>7.4340534646522474E-2</v>
      </c>
      <c r="AC24" s="100">
        <v>8.3700000000000007E-3</v>
      </c>
      <c r="AD24" s="100">
        <v>1E-4</v>
      </c>
      <c r="AE24" s="101"/>
      <c r="AF24" s="100">
        <v>2169.1366278728729</v>
      </c>
      <c r="AG24" s="100">
        <v>161.83190400000001</v>
      </c>
      <c r="AH24" s="100">
        <v>19506.536353122538</v>
      </c>
      <c r="AI24" s="100">
        <v>4200.154566762134</v>
      </c>
      <c r="AJ24" s="100">
        <v>142.839</v>
      </c>
      <c r="AK24" s="100" t="s">
        <v>444</v>
      </c>
      <c r="AL24" s="29" t="s">
        <v>49</v>
      </c>
    </row>
    <row r="25" spans="1:38" ht="26.25" customHeight="1" thickBot="1" x14ac:dyDescent="0.3">
      <c r="A25" s="40" t="s">
        <v>73</v>
      </c>
      <c r="B25" s="44" t="s">
        <v>74</v>
      </c>
      <c r="C25" s="46" t="s">
        <v>75</v>
      </c>
      <c r="D25" s="42"/>
      <c r="E25" s="100">
        <v>1.6026221131558849</v>
      </c>
      <c r="F25" s="100">
        <v>9.582846700196182E-2</v>
      </c>
      <c r="G25" s="100">
        <v>8.240911973403546E-2</v>
      </c>
      <c r="H25" s="100" t="s">
        <v>443</v>
      </c>
      <c r="I25" s="100">
        <v>9.5481043977502303E-3</v>
      </c>
      <c r="J25" s="100">
        <v>1.2225302308514468E-2</v>
      </c>
      <c r="K25" s="100">
        <v>1.8472097433631027E-2</v>
      </c>
      <c r="L25" s="100">
        <v>6.0254307983126729E-3</v>
      </c>
      <c r="M25" s="100">
        <v>0.84306552415069747</v>
      </c>
      <c r="N25" s="100">
        <v>2.1719999999999999E-5</v>
      </c>
      <c r="O25" s="100">
        <v>1.81E-6</v>
      </c>
      <c r="P25" s="100">
        <v>2.1718E-4</v>
      </c>
      <c r="Q25" s="100">
        <v>3.6200000000000001E-6</v>
      </c>
      <c r="R25" s="100">
        <v>3.6195999999999998E-4</v>
      </c>
      <c r="S25" s="100">
        <v>2.3527000000000002E-4</v>
      </c>
      <c r="T25" s="100">
        <v>9.0500000000000014E-6</v>
      </c>
      <c r="U25" s="100">
        <v>3.6200000000000001E-6</v>
      </c>
      <c r="V25" s="100">
        <v>7.6010999999999993E-4</v>
      </c>
      <c r="W25" s="100" t="s">
        <v>443</v>
      </c>
      <c r="X25" s="100">
        <v>6.5333669999999999E-5</v>
      </c>
      <c r="Y25" s="100">
        <v>6.5333669999999999E-5</v>
      </c>
      <c r="Z25" s="100">
        <v>6.5333669999999999E-5</v>
      </c>
      <c r="AA25" s="100">
        <v>6.5333669999999999E-5</v>
      </c>
      <c r="AB25" s="100">
        <v>2.6140708000000002E-4</v>
      </c>
      <c r="AC25" s="100" t="s">
        <v>444</v>
      </c>
      <c r="AD25" s="100" t="s">
        <v>444</v>
      </c>
      <c r="AE25" s="101"/>
      <c r="AF25" s="100">
        <v>35682.793405656863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1.323006590378426E-2</v>
      </c>
      <c r="F26" s="100">
        <v>2.1499227293922431E-2</v>
      </c>
      <c r="G26" s="100">
        <v>1.1457731547041359E-3</v>
      </c>
      <c r="H26" s="100" t="s">
        <v>443</v>
      </c>
      <c r="I26" s="100">
        <v>1.7064687912187002E-4</v>
      </c>
      <c r="J26" s="100">
        <v>1.7064687912187002E-4</v>
      </c>
      <c r="K26" s="100">
        <v>1.7064687912187002E-4</v>
      </c>
      <c r="L26" s="100">
        <v>1.2151265934140249E-4</v>
      </c>
      <c r="M26" s="100">
        <v>0.79301333724817735</v>
      </c>
      <c r="N26" s="100">
        <v>6.0419490000000006E-2</v>
      </c>
      <c r="O26" s="100">
        <v>8.9999999999999996E-7</v>
      </c>
      <c r="P26" s="100">
        <v>4.0899999999999998E-6</v>
      </c>
      <c r="Q26" s="100">
        <v>8.0000000000000002E-8</v>
      </c>
      <c r="R26" s="100">
        <v>6.9300000000000006E-6</v>
      </c>
      <c r="S26" s="100">
        <v>7.0500000000000003E-6</v>
      </c>
      <c r="T26" s="100">
        <v>1.19E-6</v>
      </c>
      <c r="U26" s="100">
        <v>6.9999999999999992E-8</v>
      </c>
      <c r="V26" s="100">
        <v>1.861E-4</v>
      </c>
      <c r="W26" s="100" t="s">
        <v>443</v>
      </c>
      <c r="X26" s="100">
        <v>1.0358600000000001E-6</v>
      </c>
      <c r="Y26" s="100">
        <v>1.0358600000000001E-6</v>
      </c>
      <c r="Z26" s="100">
        <v>1.0358600000000001E-6</v>
      </c>
      <c r="AA26" s="100">
        <v>1.0358600000000001E-6</v>
      </c>
      <c r="AB26" s="100">
        <v>4.1402700000000004E-6</v>
      </c>
      <c r="AC26" s="100" t="s">
        <v>444</v>
      </c>
      <c r="AD26" s="100" t="s">
        <v>444</v>
      </c>
      <c r="AE26" s="101"/>
      <c r="AF26" s="100">
        <v>89.2472195412155</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23.64472399240632</v>
      </c>
      <c r="F27" s="100">
        <v>7.6481770751251652</v>
      </c>
      <c r="G27" s="100">
        <v>5.0756518863325453E-2</v>
      </c>
      <c r="H27" s="100">
        <v>0.87978336568027071</v>
      </c>
      <c r="I27" s="100">
        <v>0.31073513195255054</v>
      </c>
      <c r="J27" s="100">
        <v>0.31073513195255054</v>
      </c>
      <c r="K27" s="100">
        <v>0.31073513195255054</v>
      </c>
      <c r="L27" s="100">
        <v>0.24905431893222219</v>
      </c>
      <c r="M27" s="100">
        <v>39.895863467081632</v>
      </c>
      <c r="N27" s="100">
        <v>4.0974097407702279E-3</v>
      </c>
      <c r="O27" s="100">
        <v>4.8386587663018944E-4</v>
      </c>
      <c r="P27" s="100">
        <v>2.8125750874935528E-2</v>
      </c>
      <c r="Q27" s="100">
        <v>7.8241949687746226E-4</v>
      </c>
      <c r="R27" s="100">
        <v>3.0925704009064338E-2</v>
      </c>
      <c r="S27" s="100">
        <v>2.1248567017767887E-2</v>
      </c>
      <c r="T27" s="100">
        <v>4.7151473522645052E-3</v>
      </c>
      <c r="U27" s="100">
        <v>5.9710724049454587E-4</v>
      </c>
      <c r="V27" s="100">
        <v>0.10191993559753082</v>
      </c>
      <c r="W27" s="100">
        <v>0.69801840000000004</v>
      </c>
      <c r="X27" s="100">
        <v>7.1620400035800003E-2</v>
      </c>
      <c r="Y27" s="100">
        <v>8.2968362627300007E-2</v>
      </c>
      <c r="Z27" s="100">
        <v>6.1373119731E-2</v>
      </c>
      <c r="AA27" s="100">
        <v>7.4038650284200008E-2</v>
      </c>
      <c r="AB27" s="100">
        <v>0.2900005326783</v>
      </c>
      <c r="AC27" s="100">
        <v>6.9801689999999996E-4</v>
      </c>
      <c r="AD27" s="100">
        <v>1.396991E-4</v>
      </c>
      <c r="AE27" s="101"/>
      <c r="AF27" s="100">
        <v>160370.58305284672</v>
      </c>
      <c r="AG27" s="100" t="s">
        <v>444</v>
      </c>
      <c r="AH27" s="100">
        <v>799.98477567249995</v>
      </c>
      <c r="AI27" s="100">
        <v>15954.316918011402</v>
      </c>
      <c r="AJ27" s="100">
        <v>1232.1275066457999</v>
      </c>
      <c r="AK27" s="100" t="s">
        <v>444</v>
      </c>
      <c r="AL27" s="29" t="s">
        <v>49</v>
      </c>
    </row>
    <row r="28" spans="1:38" ht="26.25" customHeight="1" thickBot="1" x14ac:dyDescent="0.3">
      <c r="A28" s="40" t="s">
        <v>78</v>
      </c>
      <c r="B28" s="40" t="s">
        <v>81</v>
      </c>
      <c r="C28" s="41" t="s">
        <v>82</v>
      </c>
      <c r="D28" s="42"/>
      <c r="E28" s="100">
        <v>16.153844389159215</v>
      </c>
      <c r="F28" s="100">
        <v>0.38694152795990711</v>
      </c>
      <c r="G28" s="100">
        <v>1.5776175523461011E-2</v>
      </c>
      <c r="H28" s="100">
        <v>7.1659019374105737E-2</v>
      </c>
      <c r="I28" s="100">
        <v>0.16431391557978764</v>
      </c>
      <c r="J28" s="100">
        <v>0.16431391557978764</v>
      </c>
      <c r="K28" s="100">
        <v>0.16431391557978764</v>
      </c>
      <c r="L28" s="100">
        <v>0.13615042017672574</v>
      </c>
      <c r="M28" s="100">
        <v>2.9541467203075595</v>
      </c>
      <c r="N28" s="100">
        <v>5.7925594798296013E-4</v>
      </c>
      <c r="O28" s="100">
        <v>5.9357101743643466E-5</v>
      </c>
      <c r="P28" s="100">
        <v>5.8445068644051301E-3</v>
      </c>
      <c r="Q28" s="100">
        <v>1.151354361239183E-4</v>
      </c>
      <c r="R28" s="100">
        <v>9.0993887367662816E-3</v>
      </c>
      <c r="S28" s="100">
        <v>6.1117951712789014E-3</v>
      </c>
      <c r="T28" s="100">
        <v>2.9110991742510302E-4</v>
      </c>
      <c r="U28" s="100">
        <v>1.1155666876054968E-4</v>
      </c>
      <c r="V28" s="100">
        <v>1.9972837355997888E-2</v>
      </c>
      <c r="W28" s="100">
        <v>0.15774660000000001</v>
      </c>
      <c r="X28" s="100">
        <v>2.3192145898200001E-2</v>
      </c>
      <c r="Y28" s="100">
        <v>2.6028735694699996E-2</v>
      </c>
      <c r="Z28" s="100">
        <v>2.0371290365400002E-2</v>
      </c>
      <c r="AA28" s="100">
        <v>2.1692790867499999E-2</v>
      </c>
      <c r="AB28" s="100">
        <v>9.1284962825799995E-2</v>
      </c>
      <c r="AC28" s="100">
        <v>1.5774680000000001E-4</v>
      </c>
      <c r="AD28" s="100">
        <v>3.16822E-5</v>
      </c>
      <c r="AE28" s="101"/>
      <c r="AF28" s="100">
        <v>41158.879012225399</v>
      </c>
      <c r="AG28" s="100" t="s">
        <v>444</v>
      </c>
      <c r="AH28" s="100" t="s">
        <v>445</v>
      </c>
      <c r="AI28" s="100">
        <v>4567.1220538565003</v>
      </c>
      <c r="AJ28" s="100" t="s">
        <v>444</v>
      </c>
      <c r="AK28" s="100" t="s">
        <v>444</v>
      </c>
      <c r="AL28" s="29" t="s">
        <v>49</v>
      </c>
    </row>
    <row r="29" spans="1:38" ht="26.25" customHeight="1" thickBot="1" x14ac:dyDescent="0.3">
      <c r="A29" s="40" t="s">
        <v>78</v>
      </c>
      <c r="B29" s="40" t="s">
        <v>83</v>
      </c>
      <c r="C29" s="41" t="s">
        <v>84</v>
      </c>
      <c r="D29" s="42"/>
      <c r="E29" s="100">
        <v>11.62585773880101</v>
      </c>
      <c r="F29" s="100">
        <v>0.41143031451368639</v>
      </c>
      <c r="G29" s="100">
        <v>3.9492648775648981E-2</v>
      </c>
      <c r="H29" s="100">
        <v>9.6926823367010834E-2</v>
      </c>
      <c r="I29" s="100">
        <v>0.15456622310417442</v>
      </c>
      <c r="J29" s="100">
        <v>0.15456622310417442</v>
      </c>
      <c r="K29" s="100">
        <v>0.15456622310417442</v>
      </c>
      <c r="L29" s="100">
        <v>9.3477220976516201E-2</v>
      </c>
      <c r="M29" s="100">
        <v>4.3052291628362802</v>
      </c>
      <c r="N29" s="100">
        <v>1.3348323426672884E-3</v>
      </c>
      <c r="O29" s="100">
        <v>1.3348358777963743E-4</v>
      </c>
      <c r="P29" s="100">
        <v>1.4149149831857648E-2</v>
      </c>
      <c r="Q29" s="100">
        <v>2.6696629177700354E-4</v>
      </c>
      <c r="R29" s="100">
        <v>2.2691965114849205E-2</v>
      </c>
      <c r="S29" s="100">
        <v>1.5216967274723011E-2</v>
      </c>
      <c r="T29" s="100">
        <v>5.3394760785261915E-4</v>
      </c>
      <c r="U29" s="100">
        <v>2.6696540799473227E-4</v>
      </c>
      <c r="V29" s="100">
        <v>4.8053746925583639E-2</v>
      </c>
      <c r="W29" s="100">
        <v>0.1000447</v>
      </c>
      <c r="X29" s="100">
        <v>9.8919552901000005E-3</v>
      </c>
      <c r="Y29" s="100">
        <v>5.9901284807900003E-2</v>
      </c>
      <c r="Z29" s="100">
        <v>6.6935564125900002E-2</v>
      </c>
      <c r="AA29" s="100">
        <v>1.5387486006300001E-2</v>
      </c>
      <c r="AB29" s="100">
        <v>0.15211629023020001</v>
      </c>
      <c r="AC29" s="100">
        <v>5.5660199999999999E-5</v>
      </c>
      <c r="AD29" s="100">
        <v>1.1206699999999999E-5</v>
      </c>
      <c r="AE29" s="101"/>
      <c r="AF29" s="100">
        <v>101687.45265061309</v>
      </c>
      <c r="AG29" s="100" t="s">
        <v>444</v>
      </c>
      <c r="AH29" s="100">
        <v>18.079812322999999</v>
      </c>
      <c r="AI29" s="100">
        <v>11367.7106241119</v>
      </c>
      <c r="AJ29" s="100">
        <v>103.44855827410001</v>
      </c>
      <c r="AK29" s="100" t="s">
        <v>444</v>
      </c>
      <c r="AL29" s="29" t="s">
        <v>49</v>
      </c>
    </row>
    <row r="30" spans="1:38" ht="26.25" customHeight="1" thickBot="1" x14ac:dyDescent="0.3">
      <c r="A30" s="40" t="s">
        <v>78</v>
      </c>
      <c r="B30" s="40" t="s">
        <v>85</v>
      </c>
      <c r="C30" s="41" t="s">
        <v>86</v>
      </c>
      <c r="D30" s="42"/>
      <c r="E30" s="100">
        <v>0.25811776556835619</v>
      </c>
      <c r="F30" s="100">
        <v>1.0419518474789731</v>
      </c>
      <c r="G30" s="100">
        <v>4.8640262394109951E-4</v>
      </c>
      <c r="H30" s="100">
        <v>2.8290067739401279E-3</v>
      </c>
      <c r="I30" s="100">
        <v>1.5722981145667871E-2</v>
      </c>
      <c r="J30" s="100">
        <v>1.5722981145667871E-2</v>
      </c>
      <c r="K30" s="100">
        <v>1.5722981145667871E-2</v>
      </c>
      <c r="L30" s="100">
        <v>3.5731034124152003E-3</v>
      </c>
      <c r="M30" s="100">
        <v>5.724742005943158</v>
      </c>
      <c r="N30" s="100">
        <v>9.1167997106770865E-5</v>
      </c>
      <c r="O30" s="100">
        <v>1.2231491411944383E-3</v>
      </c>
      <c r="P30" s="100">
        <v>4.4951268736220752E-4</v>
      </c>
      <c r="Q30" s="100">
        <v>1.5442642905342734E-5</v>
      </c>
      <c r="R30" s="100">
        <v>5.4355678339822648E-3</v>
      </c>
      <c r="S30" s="100">
        <v>0.20716648127548487</v>
      </c>
      <c r="T30" s="100">
        <v>8.6000782794871632E-3</v>
      </c>
      <c r="U30" s="100">
        <v>1.2178644724209603E-3</v>
      </c>
      <c r="V30" s="100">
        <v>0.1214474676518144</v>
      </c>
      <c r="W30" s="100">
        <v>1.6583199999999999E-2</v>
      </c>
      <c r="X30" s="100">
        <v>4.528330679E-4</v>
      </c>
      <c r="Y30" s="100">
        <v>5.33338884E-4</v>
      </c>
      <c r="Z30" s="100">
        <v>3.6410182780000002E-4</v>
      </c>
      <c r="AA30" s="100">
        <v>5.7242691239999996E-4</v>
      </c>
      <c r="AB30" s="100">
        <v>1.9227006921000002E-3</v>
      </c>
      <c r="AC30" s="100">
        <v>1.6583500000000001E-5</v>
      </c>
      <c r="AD30" s="100">
        <v>5.1008000000000004E-6</v>
      </c>
      <c r="AE30" s="101"/>
      <c r="AF30" s="100">
        <v>2020.8301626539001</v>
      </c>
      <c r="AG30" s="100" t="s">
        <v>444</v>
      </c>
      <c r="AH30" s="100" t="s">
        <v>444</v>
      </c>
      <c r="AI30" s="100">
        <v>177.48151837590001</v>
      </c>
      <c r="AJ30" s="100" t="s">
        <v>444</v>
      </c>
      <c r="AK30" s="100" t="s">
        <v>444</v>
      </c>
      <c r="AL30" s="29" t="s">
        <v>49</v>
      </c>
    </row>
    <row r="31" spans="1:38" ht="26.25" customHeight="1" thickBot="1" x14ac:dyDescent="0.3">
      <c r="A31" s="40" t="s">
        <v>78</v>
      </c>
      <c r="B31" s="40" t="s">
        <v>87</v>
      </c>
      <c r="C31" s="41" t="s">
        <v>88</v>
      </c>
      <c r="D31" s="42"/>
      <c r="E31" s="100" t="s">
        <v>444</v>
      </c>
      <c r="F31" s="100">
        <v>3.6593201697563593</v>
      </c>
      <c r="G31" s="100" t="s">
        <v>444</v>
      </c>
      <c r="H31" s="100" t="s">
        <v>444</v>
      </c>
      <c r="I31" s="100" t="s">
        <v>444</v>
      </c>
      <c r="J31" s="100" t="s">
        <v>444</v>
      </c>
      <c r="K31" s="100" t="s">
        <v>444</v>
      </c>
      <c r="L31" s="100" t="s">
        <v>444</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154.38971720400002</v>
      </c>
      <c r="AG31" s="100" t="s">
        <v>444</v>
      </c>
      <c r="AH31" s="100" t="s">
        <v>444</v>
      </c>
      <c r="AI31" s="100">
        <v>10.627725848799999</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v>1.197264541100669</v>
      </c>
      <c r="J32" s="100">
        <v>2.2201146839053525</v>
      </c>
      <c r="K32" s="100">
        <v>2.9367340435552625</v>
      </c>
      <c r="L32" s="100">
        <v>0.29634761573950325</v>
      </c>
      <c r="M32" s="100" t="s">
        <v>444</v>
      </c>
      <c r="N32" s="100">
        <v>7.6242489385732739</v>
      </c>
      <c r="O32" s="100">
        <v>3.5139266748309396E-2</v>
      </c>
      <c r="P32" s="100" t="s">
        <v>443</v>
      </c>
      <c r="Q32" s="100">
        <v>8.7947300471007087E-2</v>
      </c>
      <c r="R32" s="100">
        <v>2.8270191185960014</v>
      </c>
      <c r="S32" s="100">
        <v>61.914640519368447</v>
      </c>
      <c r="T32" s="100">
        <v>0.44595008996577423</v>
      </c>
      <c r="U32" s="100">
        <v>5.8734680871105227E-2</v>
      </c>
      <c r="V32" s="100">
        <v>23.328860427561047</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100235.36696439069</v>
      </c>
      <c r="AL32" s="29" t="s">
        <v>411</v>
      </c>
    </row>
    <row r="33" spans="1:38" ht="26.25" customHeight="1" thickBot="1" x14ac:dyDescent="0.3">
      <c r="A33" s="40" t="s">
        <v>78</v>
      </c>
      <c r="B33" s="40" t="s">
        <v>91</v>
      </c>
      <c r="C33" s="41" t="s">
        <v>92</v>
      </c>
      <c r="D33" s="42"/>
      <c r="E33" s="100" t="s">
        <v>444</v>
      </c>
      <c r="F33" s="100" t="s">
        <v>444</v>
      </c>
      <c r="G33" s="100" t="s">
        <v>444</v>
      </c>
      <c r="H33" s="100" t="s">
        <v>444</v>
      </c>
      <c r="I33" s="100">
        <v>0.58478237314384707</v>
      </c>
      <c r="J33" s="100">
        <v>1.0829303206367544</v>
      </c>
      <c r="K33" s="100">
        <v>2.1658606412735089</v>
      </c>
      <c r="L33" s="100">
        <v>2.2958122797499186E-2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100235.36696439069</v>
      </c>
      <c r="AL33" s="29" t="s">
        <v>411</v>
      </c>
    </row>
    <row r="34" spans="1:38" ht="26.25" customHeight="1" thickBot="1" x14ac:dyDescent="0.3">
      <c r="A34" s="40" t="s">
        <v>70</v>
      </c>
      <c r="B34" s="40" t="s">
        <v>93</v>
      </c>
      <c r="C34" s="41" t="s">
        <v>94</v>
      </c>
      <c r="D34" s="42"/>
      <c r="E34" s="100">
        <v>0.94029819877302634</v>
      </c>
      <c r="F34" s="100">
        <v>5.3846846028294856E-2</v>
      </c>
      <c r="G34" s="100">
        <v>8.5725154731522792E-4</v>
      </c>
      <c r="H34" s="100">
        <v>2.147624624243259E-4</v>
      </c>
      <c r="I34" s="100">
        <v>0.22029988275779883</v>
      </c>
      <c r="J34" s="100">
        <v>0.34096363657303763</v>
      </c>
      <c r="K34" s="100">
        <v>0.79480937109381555</v>
      </c>
      <c r="L34" s="100">
        <v>1.2440299159649835E-2</v>
      </c>
      <c r="M34" s="100">
        <v>0.29427532388490013</v>
      </c>
      <c r="N34" s="100">
        <v>0.13737289666666699</v>
      </c>
      <c r="O34" s="100">
        <v>2.292533866126867E-4</v>
      </c>
      <c r="P34" s="100">
        <v>2.3599E-4</v>
      </c>
      <c r="Q34" s="100">
        <v>3.1407000000000001E-4</v>
      </c>
      <c r="R34" s="100">
        <v>1.1461921889723376E-3</v>
      </c>
      <c r="S34" s="100">
        <v>3.1585843213476386</v>
      </c>
      <c r="T34" s="100">
        <v>1.6046546901521631E-3</v>
      </c>
      <c r="U34" s="100">
        <v>2.292533866126867E-4</v>
      </c>
      <c r="V34" s="100">
        <v>2.2923735779446754E-2</v>
      </c>
      <c r="W34" s="100">
        <v>0.25036457000000001</v>
      </c>
      <c r="X34" s="100">
        <v>7.408564977925122E-4</v>
      </c>
      <c r="Y34" s="100">
        <v>8.3741599897233757E-4</v>
      </c>
      <c r="Z34" s="100">
        <v>3.5192429999999998E-4</v>
      </c>
      <c r="AA34" s="100">
        <v>3.2103230000000003E-5</v>
      </c>
      <c r="AB34" s="100">
        <v>1.9622999967648497E-3</v>
      </c>
      <c r="AC34" s="100" t="s">
        <v>444</v>
      </c>
      <c r="AD34" s="100" t="s">
        <v>444</v>
      </c>
      <c r="AE34" s="101"/>
      <c r="AF34" s="100">
        <v>955.5429262956751</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1.6743917974120064</v>
      </c>
      <c r="F35" s="100">
        <v>7.3351357609941992E-2</v>
      </c>
      <c r="G35" s="100">
        <v>8.2939049164424031E-2</v>
      </c>
      <c r="H35" s="100">
        <v>4.0828116186543737E-4</v>
      </c>
      <c r="I35" s="100">
        <v>5.3195718922055088E-2</v>
      </c>
      <c r="J35" s="100">
        <v>5.6151036631197505E-2</v>
      </c>
      <c r="K35" s="100">
        <v>5.9106354339511294E-2</v>
      </c>
      <c r="L35" s="100">
        <v>1.9318042273304692E-2</v>
      </c>
      <c r="M35" s="100">
        <v>0.48590368264448941</v>
      </c>
      <c r="N35" s="100">
        <v>4.2895818754526303E-3</v>
      </c>
      <c r="O35" s="100">
        <v>4.4322105930904996E-4</v>
      </c>
      <c r="P35" s="100">
        <v>2.0306873429601401E-3</v>
      </c>
      <c r="Q35" s="100">
        <v>2.7153046734944204E-3</v>
      </c>
      <c r="R35" s="100" t="s">
        <v>443</v>
      </c>
      <c r="S35" s="100">
        <v>2.7153046734944199E-3</v>
      </c>
      <c r="T35" s="100">
        <v>4.5591613104473072E-2</v>
      </c>
      <c r="U35" s="100">
        <v>8.5791607951389813E-3</v>
      </c>
      <c r="V35" s="100">
        <v>2.130527819809553E-2</v>
      </c>
      <c r="W35" s="100" t="s">
        <v>443</v>
      </c>
      <c r="X35" s="100">
        <v>1.2457485329651998E-3</v>
      </c>
      <c r="Y35" s="100">
        <v>1.2421532471591898E-3</v>
      </c>
      <c r="Z35" s="100">
        <v>4.7480309536049E-4</v>
      </c>
      <c r="AA35" s="100" t="s">
        <v>443</v>
      </c>
      <c r="AB35" s="100">
        <v>2.9627049474479803E-3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3.6767240766102631</v>
      </c>
      <c r="F36" s="100">
        <v>0.11601501518918163</v>
      </c>
      <c r="G36" s="100">
        <v>3.8008175863724772E-3</v>
      </c>
      <c r="H36" s="100">
        <v>7.7718312826376514E-4</v>
      </c>
      <c r="I36" s="100">
        <v>8.8282934317342854E-2</v>
      </c>
      <c r="J36" s="100">
        <v>9.4268840407255777E-2</v>
      </c>
      <c r="K36" s="100">
        <v>9.8211795137729471E-2</v>
      </c>
      <c r="L36" s="100">
        <v>3.0820865965233132E-2</v>
      </c>
      <c r="M36" s="100">
        <v>0.58237772361295936</v>
      </c>
      <c r="N36" s="100">
        <v>1.1050044815593714E-2</v>
      </c>
      <c r="O36" s="100">
        <v>8.5002898476364581E-4</v>
      </c>
      <c r="P36" s="100">
        <v>2.9022416232352237E-3</v>
      </c>
      <c r="Q36" s="100">
        <v>3.8678652769435964E-3</v>
      </c>
      <c r="R36" s="100">
        <v>4.2501242617070424E-3</v>
      </c>
      <c r="S36" s="100">
        <v>6.5219479403310229E-2</v>
      </c>
      <c r="T36" s="100">
        <v>8.5002485234140279E-2</v>
      </c>
      <c r="U36" s="100">
        <v>8.5002485234140449E-3</v>
      </c>
      <c r="V36" s="100">
        <v>0.10200295161885729</v>
      </c>
      <c r="W36" s="100">
        <v>4.6347410937715654E-2</v>
      </c>
      <c r="X36" s="100">
        <v>5.8305192153693998E-4</v>
      </c>
      <c r="Y36" s="100">
        <v>5.0815509946724004E-4</v>
      </c>
      <c r="Z36" s="100">
        <v>2.1647280973360999E-4</v>
      </c>
      <c r="AA36" s="100">
        <v>1.2618128691329999E-5</v>
      </c>
      <c r="AB36" s="100">
        <v>1.3214019828177532E-3</v>
      </c>
      <c r="AC36" s="100">
        <v>1.0285157633291933E-3</v>
      </c>
      <c r="AD36" s="100">
        <v>4.9355265310914345E-4</v>
      </c>
      <c r="AE36" s="101"/>
      <c r="AF36" s="100">
        <v>5159.9504886754958</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5.3172650000000002E-2</v>
      </c>
      <c r="F37" s="100">
        <v>3.7795996740000004E-2</v>
      </c>
      <c r="G37" s="100">
        <v>7.4209999999999996E-5</v>
      </c>
      <c r="H37" s="100" t="s">
        <v>443</v>
      </c>
      <c r="I37" s="100">
        <v>1.20871778110233E-4</v>
      </c>
      <c r="J37" s="100">
        <v>1.2419177811023299E-4</v>
      </c>
      <c r="K37" s="100">
        <v>1.2419177811023299E-4</v>
      </c>
      <c r="L37" s="100">
        <v>5.9654244677159999E-6</v>
      </c>
      <c r="M37" s="100">
        <v>3.0407548999999999E-2</v>
      </c>
      <c r="N37" s="100">
        <v>1.283694008E-6</v>
      </c>
      <c r="O37" s="100">
        <v>1.10615668E-7</v>
      </c>
      <c r="P37" s="100">
        <v>6.4056267202999999E-5</v>
      </c>
      <c r="Q37" s="100">
        <v>1.6175520643999999E-5</v>
      </c>
      <c r="R37" s="100">
        <v>1.4722716310000002E-6</v>
      </c>
      <c r="S37" s="100">
        <v>2.9322716299999997E-7</v>
      </c>
      <c r="T37" s="100">
        <v>1.4616559630000002E-6</v>
      </c>
      <c r="U37" s="100">
        <v>6.8955819270000007E-6</v>
      </c>
      <c r="V37" s="100">
        <v>8.0923694007999992E-5</v>
      </c>
      <c r="W37" s="100">
        <v>5.7599999999999997E-5</v>
      </c>
      <c r="X37" s="100">
        <v>7.9749999999999996E-8</v>
      </c>
      <c r="Y37" s="100">
        <v>3.2123000000000002E-7</v>
      </c>
      <c r="Z37" s="100">
        <v>1.2184000000000001E-7</v>
      </c>
      <c r="AA37" s="100">
        <v>1.1962999999999999E-7</v>
      </c>
      <c r="AB37" s="100">
        <v>6.4244999999999999E-7</v>
      </c>
      <c r="AC37" s="100" t="s">
        <v>444</v>
      </c>
      <c r="AD37" s="100" t="s">
        <v>444</v>
      </c>
      <c r="AE37" s="101"/>
      <c r="AF37" s="100" t="s">
        <v>444</v>
      </c>
      <c r="AG37" s="100" t="s">
        <v>444</v>
      </c>
      <c r="AH37" s="100">
        <v>2086.9688647800676</v>
      </c>
      <c r="AI37" s="100" t="s">
        <v>444</v>
      </c>
      <c r="AJ37" s="100" t="s">
        <v>444</v>
      </c>
      <c r="AK37" s="100" t="s">
        <v>444</v>
      </c>
      <c r="AL37" s="29" t="s">
        <v>49</v>
      </c>
    </row>
    <row r="38" spans="1:38" ht="26.25" customHeight="1" thickBot="1" x14ac:dyDescent="0.3">
      <c r="A38" s="40" t="s">
        <v>70</v>
      </c>
      <c r="B38" s="40" t="s">
        <v>101</v>
      </c>
      <c r="C38" s="41" t="s">
        <v>102</v>
      </c>
      <c r="D38" s="47"/>
      <c r="E38" s="100">
        <v>0.66543359800362634</v>
      </c>
      <c r="F38" s="100">
        <v>7.6781261128480119E-2</v>
      </c>
      <c r="G38" s="100">
        <v>1.0337734894859535E-3</v>
      </c>
      <c r="H38" s="100">
        <v>7.9659602671846349E-4</v>
      </c>
      <c r="I38" s="100">
        <v>2.6978274326331694E-2</v>
      </c>
      <c r="J38" s="100">
        <v>3.785242091783133E-2</v>
      </c>
      <c r="K38" s="100">
        <v>8.3710799871559882E-2</v>
      </c>
      <c r="L38" s="100">
        <v>1.6475983287032883E-2</v>
      </c>
      <c r="M38" s="100">
        <v>0.69465555116652522</v>
      </c>
      <c r="N38" s="100">
        <v>2.166188527083507E-6</v>
      </c>
      <c r="O38" s="100">
        <v>1.4258872892606391E-3</v>
      </c>
      <c r="P38" s="100" t="s">
        <v>443</v>
      </c>
      <c r="Q38" s="100" t="s">
        <v>443</v>
      </c>
      <c r="R38" s="100">
        <v>5.7232086917184686E-3</v>
      </c>
      <c r="S38" s="100">
        <v>0.18928717434872555</v>
      </c>
      <c r="T38" s="100">
        <v>7.2515878185394796E-3</v>
      </c>
      <c r="U38" s="100">
        <v>9.6031123251304564E-4</v>
      </c>
      <c r="V38" s="100">
        <v>0.11468246297391527</v>
      </c>
      <c r="W38" s="100" t="s">
        <v>443</v>
      </c>
      <c r="X38" s="100">
        <v>2.8926315256567379E-3</v>
      </c>
      <c r="Y38" s="100">
        <v>4.6760942469941565E-3</v>
      </c>
      <c r="Z38" s="100" t="s">
        <v>443</v>
      </c>
      <c r="AA38" s="100" t="s">
        <v>443</v>
      </c>
      <c r="AB38" s="100">
        <v>7.5687257726508939E-3</v>
      </c>
      <c r="AC38" s="100" t="s">
        <v>444</v>
      </c>
      <c r="AD38" s="100" t="s">
        <v>444</v>
      </c>
      <c r="AE38" s="101"/>
      <c r="AF38" s="100">
        <v>4105.3138300603732</v>
      </c>
      <c r="AG38" s="100" t="s">
        <v>444</v>
      </c>
      <c r="AH38" s="100" t="s">
        <v>444</v>
      </c>
      <c r="AI38" s="100">
        <v>0.32006247238549346</v>
      </c>
      <c r="AJ38" s="100" t="s">
        <v>444</v>
      </c>
      <c r="AK38" s="100" t="s">
        <v>444</v>
      </c>
      <c r="AL38" s="29" t="s">
        <v>49</v>
      </c>
    </row>
    <row r="39" spans="1:38" ht="26.25" customHeight="1" thickBot="1" x14ac:dyDescent="0.3">
      <c r="A39" s="40" t="s">
        <v>103</v>
      </c>
      <c r="B39" s="40" t="s">
        <v>104</v>
      </c>
      <c r="C39" s="41" t="s">
        <v>388</v>
      </c>
      <c r="D39" s="42"/>
      <c r="E39" s="100">
        <v>3.2092896857219251</v>
      </c>
      <c r="F39" s="100">
        <v>0.88385006651179476</v>
      </c>
      <c r="G39" s="100">
        <v>0.15398275273419604</v>
      </c>
      <c r="H39" s="100">
        <v>4.0871097130610962E-2</v>
      </c>
      <c r="I39" s="100">
        <v>0.13397922561453668</v>
      </c>
      <c r="J39" s="100">
        <v>0.1372387885852763</v>
      </c>
      <c r="K39" s="100">
        <v>0.13939982945827628</v>
      </c>
      <c r="L39" s="100">
        <v>3.1230516975709124E-2</v>
      </c>
      <c r="M39" s="100">
        <v>2.9358078442396556</v>
      </c>
      <c r="N39" s="100">
        <v>7.120333139058016E-2</v>
      </c>
      <c r="O39" s="100">
        <v>9.5727181684667102E-3</v>
      </c>
      <c r="P39" s="100">
        <v>2.0816463406995663E-2</v>
      </c>
      <c r="Q39" s="100">
        <v>5.9965766047282092E-2</v>
      </c>
      <c r="R39" s="100">
        <v>6.9226035625583771E-2</v>
      </c>
      <c r="S39" s="100">
        <v>5.7398357322316629E-2</v>
      </c>
      <c r="T39" s="100">
        <v>0.16199457608736975</v>
      </c>
      <c r="U39" s="100">
        <v>4.3246928063294414E-3</v>
      </c>
      <c r="V39" s="100">
        <v>0.2649422939009406</v>
      </c>
      <c r="W39" s="100">
        <v>0.2744642647098785</v>
      </c>
      <c r="X39" s="100">
        <v>0.1165512445082435</v>
      </c>
      <c r="Y39" s="100">
        <v>0.13273956718068231</v>
      </c>
      <c r="Z39" s="100">
        <v>8.6408944052865894E-2</v>
      </c>
      <c r="AA39" s="100">
        <v>4.4289970655424546E-2</v>
      </c>
      <c r="AB39" s="100">
        <v>0.37998972641415318</v>
      </c>
      <c r="AC39" s="100">
        <v>5.9394620709807576E-2</v>
      </c>
      <c r="AD39" s="100">
        <v>5.4037033501965384E-2</v>
      </c>
      <c r="AE39" s="101"/>
      <c r="AF39" s="100">
        <v>15193.992943546877</v>
      </c>
      <c r="AG39" s="100">
        <v>0.17580000000000001</v>
      </c>
      <c r="AH39" s="100">
        <v>80853.116428141628</v>
      </c>
      <c r="AI39" s="100">
        <v>2949.2195158160002</v>
      </c>
      <c r="AJ39" s="100">
        <v>1846.4040010000001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445</v>
      </c>
      <c r="J40" s="100" t="s">
        <v>445</v>
      </c>
      <c r="K40" s="100" t="s">
        <v>445</v>
      </c>
      <c r="L40" s="100" t="s">
        <v>445</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445</v>
      </c>
      <c r="AJ40" s="100" t="s">
        <v>444</v>
      </c>
      <c r="AK40" s="100" t="s">
        <v>444</v>
      </c>
      <c r="AL40" s="29" t="s">
        <v>49</v>
      </c>
    </row>
    <row r="41" spans="1:38" ht="26.25" customHeight="1" thickBot="1" x14ac:dyDescent="0.3">
      <c r="A41" s="40" t="s">
        <v>103</v>
      </c>
      <c r="B41" s="40" t="s">
        <v>106</v>
      </c>
      <c r="C41" s="41" t="s">
        <v>398</v>
      </c>
      <c r="D41" s="42"/>
      <c r="E41" s="100">
        <v>9.5431404130028845</v>
      </c>
      <c r="F41" s="100">
        <v>9.0789832425707306</v>
      </c>
      <c r="G41" s="100">
        <v>1.1907778182423794</v>
      </c>
      <c r="H41" s="100">
        <v>1.1455654851486208</v>
      </c>
      <c r="I41" s="100">
        <v>9.1036283418168473</v>
      </c>
      <c r="J41" s="100">
        <v>9.3101423527230907</v>
      </c>
      <c r="K41" s="100">
        <v>9.7745095153754651</v>
      </c>
      <c r="L41" s="100">
        <v>1.1713796860525829</v>
      </c>
      <c r="M41" s="100">
        <v>65.680676639523057</v>
      </c>
      <c r="N41" s="100">
        <v>0.80603640087469608</v>
      </c>
      <c r="O41" s="100">
        <v>0.34639482604351568</v>
      </c>
      <c r="P41" s="100">
        <v>6.8384932687845595E-2</v>
      </c>
      <c r="Q41" s="100">
        <v>2.5577447985402527E-2</v>
      </c>
      <c r="R41" s="100">
        <v>0.6387884597270439</v>
      </c>
      <c r="S41" s="100">
        <v>0.18758935143002076</v>
      </c>
      <c r="T41" s="100">
        <v>6.2401526094890858E-2</v>
      </c>
      <c r="U41" s="100">
        <v>2.6304224264367324E-2</v>
      </c>
      <c r="V41" s="100">
        <v>13.814018733018695</v>
      </c>
      <c r="W41" s="100">
        <v>8.4316193082439188</v>
      </c>
      <c r="X41" s="100">
        <v>1.676511103545705</v>
      </c>
      <c r="Y41" s="100">
        <v>1.7260344492063724</v>
      </c>
      <c r="Z41" s="100">
        <v>0.65586831632327591</v>
      </c>
      <c r="AA41" s="100">
        <v>0.94884959331198404</v>
      </c>
      <c r="AB41" s="100">
        <v>5.0072634617363372</v>
      </c>
      <c r="AC41" s="100">
        <v>0.13335404399849599</v>
      </c>
      <c r="AD41" s="100">
        <v>0.14502161952856529</v>
      </c>
      <c r="AE41" s="101"/>
      <c r="AF41" s="100">
        <v>100362.18382960695</v>
      </c>
      <c r="AG41" s="100">
        <v>849.61056536511921</v>
      </c>
      <c r="AH41" s="100">
        <v>153029.93981129467</v>
      </c>
      <c r="AI41" s="100">
        <v>26566.975997627123</v>
      </c>
      <c r="AJ41" s="100" t="s">
        <v>444</v>
      </c>
      <c r="AK41" s="100" t="s">
        <v>444</v>
      </c>
      <c r="AL41" s="29" t="s">
        <v>49</v>
      </c>
    </row>
    <row r="42" spans="1:38" ht="26.25" customHeight="1" thickBot="1" x14ac:dyDescent="0.3">
      <c r="A42" s="40" t="s">
        <v>70</v>
      </c>
      <c r="B42" s="40" t="s">
        <v>107</v>
      </c>
      <c r="C42" s="41" t="s">
        <v>108</v>
      </c>
      <c r="D42" s="42"/>
      <c r="E42" s="100">
        <v>0.22462923911101068</v>
      </c>
      <c r="F42" s="100">
        <v>0.86014227676871458</v>
      </c>
      <c r="G42" s="100">
        <v>2.0465240456070166E-4</v>
      </c>
      <c r="H42" s="100">
        <v>2.3590813905017654E-4</v>
      </c>
      <c r="I42" s="100">
        <v>7.690409612820995E-3</v>
      </c>
      <c r="J42" s="100">
        <v>8.166367827509716E-3</v>
      </c>
      <c r="K42" s="100">
        <v>8.6990137048935934E-3</v>
      </c>
      <c r="L42" s="100">
        <v>9.4093848471805182E-4</v>
      </c>
      <c r="M42" s="100">
        <v>17.391448201903163</v>
      </c>
      <c r="N42" s="100">
        <v>6.7511694252749737E-4</v>
      </c>
      <c r="O42" s="100">
        <v>2.8426554522585482E-4</v>
      </c>
      <c r="P42" s="100" t="s">
        <v>443</v>
      </c>
      <c r="Q42" s="100" t="s">
        <v>443</v>
      </c>
      <c r="R42" s="100">
        <v>2.3033914227865997E-3</v>
      </c>
      <c r="S42" s="100">
        <v>6.6984914618322733E-2</v>
      </c>
      <c r="T42" s="100">
        <v>2.0566160181141285E-3</v>
      </c>
      <c r="U42" s="100">
        <v>2.7293838469931485E-4</v>
      </c>
      <c r="V42" s="100">
        <v>3.4479972394156476E-2</v>
      </c>
      <c r="W42" s="100" t="s">
        <v>443</v>
      </c>
      <c r="X42" s="100">
        <v>1.0382932341885629E-3</v>
      </c>
      <c r="Y42" s="100">
        <v>1.0531763861565862E-3</v>
      </c>
      <c r="Z42" s="100" t="s">
        <v>443</v>
      </c>
      <c r="AA42" s="100" t="s">
        <v>443</v>
      </c>
      <c r="AB42" s="100">
        <v>2.0914696203451493E-3</v>
      </c>
      <c r="AC42" s="100" t="s">
        <v>444</v>
      </c>
      <c r="AD42" s="100" t="s">
        <v>444</v>
      </c>
      <c r="AE42" s="101"/>
      <c r="AF42" s="100">
        <v>1194.7555354566218</v>
      </c>
      <c r="AG42" s="100" t="s">
        <v>444</v>
      </c>
      <c r="AH42" s="100" t="s">
        <v>444</v>
      </c>
      <c r="AI42" s="100">
        <v>99.523592994463598</v>
      </c>
      <c r="AJ42" s="100" t="s">
        <v>444</v>
      </c>
      <c r="AK42" s="100" t="s">
        <v>444</v>
      </c>
      <c r="AL42" s="29" t="s">
        <v>49</v>
      </c>
    </row>
    <row r="43" spans="1:38" ht="26.25" customHeight="1" thickBot="1" x14ac:dyDescent="0.3">
      <c r="A43" s="40" t="s">
        <v>103</v>
      </c>
      <c r="B43" s="40" t="s">
        <v>109</v>
      </c>
      <c r="C43" s="41" t="s">
        <v>110</v>
      </c>
      <c r="D43" s="42"/>
      <c r="E43" s="100">
        <v>2.9898283991259995</v>
      </c>
      <c r="F43" s="100">
        <v>2.4542227306540001</v>
      </c>
      <c r="G43" s="100">
        <v>0.38720069538199992</v>
      </c>
      <c r="H43" s="100">
        <v>1.0537217357999999E-2</v>
      </c>
      <c r="I43" s="100">
        <v>0.16269025377999999</v>
      </c>
      <c r="J43" s="100">
        <v>0.17405752283999998</v>
      </c>
      <c r="K43" s="100">
        <v>0.17952036495500001</v>
      </c>
      <c r="L43" s="100">
        <v>1.5002484596999998E-2</v>
      </c>
      <c r="M43" s="100">
        <v>2.7608469121680002</v>
      </c>
      <c r="N43" s="100">
        <v>9.6965766644809992E-2</v>
      </c>
      <c r="O43" s="100">
        <v>5.1235412826189999E-3</v>
      </c>
      <c r="P43" s="100">
        <v>6.7669866887000007E-3</v>
      </c>
      <c r="Q43" s="100">
        <v>3.996289382150001E-3</v>
      </c>
      <c r="R43" s="100">
        <v>1.9563724331660003E-2</v>
      </c>
      <c r="S43" s="100">
        <v>1.6381572334706E-2</v>
      </c>
      <c r="T43" s="100">
        <v>5.0432022857930005E-2</v>
      </c>
      <c r="U43" s="100">
        <v>6.1859449754500008E-3</v>
      </c>
      <c r="V43" s="100">
        <v>0.36673305912894005</v>
      </c>
      <c r="W43" s="100">
        <v>0.27970640243399997</v>
      </c>
      <c r="X43" s="100">
        <v>9.4635429153148987E-2</v>
      </c>
      <c r="Y43" s="100">
        <v>0.11572838119066998</v>
      </c>
      <c r="Z43" s="100">
        <v>5.9566795950265997E-2</v>
      </c>
      <c r="AA43" s="100">
        <v>3.6797468944600002E-2</v>
      </c>
      <c r="AB43" s="100">
        <v>0.30672807522824996</v>
      </c>
      <c r="AC43" s="100">
        <v>1.686970669E-3</v>
      </c>
      <c r="AD43" s="100">
        <v>7.3260072781220001E-2</v>
      </c>
      <c r="AE43" s="101"/>
      <c r="AF43" s="100">
        <v>6891.1277686310013</v>
      </c>
      <c r="AG43" s="100">
        <v>430.90274517900002</v>
      </c>
      <c r="AH43" s="100">
        <v>25894.065440429004</v>
      </c>
      <c r="AI43" s="100">
        <v>2105.6103638989998</v>
      </c>
      <c r="AJ43" s="100" t="s">
        <v>444</v>
      </c>
      <c r="AK43" s="100" t="s">
        <v>444</v>
      </c>
      <c r="AL43" s="29" t="s">
        <v>49</v>
      </c>
    </row>
    <row r="44" spans="1:38" ht="26.25" customHeight="1" thickBot="1" x14ac:dyDescent="0.3">
      <c r="A44" s="40" t="s">
        <v>70</v>
      </c>
      <c r="B44" s="40" t="s">
        <v>111</v>
      </c>
      <c r="C44" s="41" t="s">
        <v>112</v>
      </c>
      <c r="D44" s="42"/>
      <c r="E44" s="100">
        <v>3.8881517352386381</v>
      </c>
      <c r="F44" s="100">
        <v>1.2648312202189969</v>
      </c>
      <c r="G44" s="100">
        <v>9.9109425467664956E-3</v>
      </c>
      <c r="H44" s="100">
        <v>1.3479203823113426E-3</v>
      </c>
      <c r="I44" s="100">
        <v>0.2319665031523791</v>
      </c>
      <c r="J44" s="100">
        <v>0.24937346956554984</v>
      </c>
      <c r="K44" s="100">
        <v>0.42535778347921793</v>
      </c>
      <c r="L44" s="100">
        <v>0.10718255464684837</v>
      </c>
      <c r="M44" s="100">
        <v>6.2516976736938883</v>
      </c>
      <c r="N44" s="100">
        <v>1.5475413285771076E-2</v>
      </c>
      <c r="O44" s="100">
        <v>4.2511268987428935E-3</v>
      </c>
      <c r="P44" s="100">
        <v>4.5155999999999999E-4</v>
      </c>
      <c r="Q44" s="100">
        <v>6.8109900000000003E-3</v>
      </c>
      <c r="R44" s="100">
        <v>1.3339522416794449E-2</v>
      </c>
      <c r="S44" s="100">
        <v>0.56551963096984414</v>
      </c>
      <c r="T44" s="100">
        <v>1.6775454804245131E-2</v>
      </c>
      <c r="U44" s="100">
        <v>1.7179711709412399E-3</v>
      </c>
      <c r="V44" s="100">
        <v>0.32758666512495749</v>
      </c>
      <c r="W44" s="100">
        <v>4.4403100000000003E-3</v>
      </c>
      <c r="X44" s="100">
        <v>5.2305056448803573E-3</v>
      </c>
      <c r="Y44" s="100">
        <v>8.5253574058399943E-3</v>
      </c>
      <c r="Z44" s="100">
        <v>4.9E-9</v>
      </c>
      <c r="AA44" s="100">
        <v>7.13E-9</v>
      </c>
      <c r="AB44" s="100">
        <v>1.3755875080720351E-2</v>
      </c>
      <c r="AC44" s="100" t="s">
        <v>444</v>
      </c>
      <c r="AD44" s="100" t="s">
        <v>444</v>
      </c>
      <c r="AE44" s="101"/>
      <c r="AF44" s="100">
        <v>7342.3051659256398</v>
      </c>
      <c r="AG44" s="100" t="s">
        <v>444</v>
      </c>
      <c r="AH44" s="100" t="s">
        <v>444</v>
      </c>
      <c r="AI44" s="100">
        <v>23.600814921299442</v>
      </c>
      <c r="AJ44" s="100" t="s">
        <v>444</v>
      </c>
      <c r="AK44" s="100" t="s">
        <v>444</v>
      </c>
      <c r="AL44" s="29" t="s">
        <v>49</v>
      </c>
    </row>
    <row r="45" spans="1:38" ht="26.25" customHeight="1" thickBot="1" x14ac:dyDescent="0.3">
      <c r="A45" s="40" t="s">
        <v>70</v>
      </c>
      <c r="B45" s="40" t="s">
        <v>113</v>
      </c>
      <c r="C45" s="41" t="s">
        <v>114</v>
      </c>
      <c r="D45" s="42"/>
      <c r="E45" s="100">
        <v>7.7912550380000001E-2</v>
      </c>
      <c r="F45" s="100">
        <v>3.382402879E-3</v>
      </c>
      <c r="G45" s="100">
        <v>3.8940356939999999E-3</v>
      </c>
      <c r="H45" s="100">
        <v>1.9470177999999998E-5</v>
      </c>
      <c r="I45" s="100">
        <v>2.425904638E-3</v>
      </c>
      <c r="J45" s="100">
        <v>2.5606771179999999E-3</v>
      </c>
      <c r="K45" s="100">
        <v>2.6954495980000001E-3</v>
      </c>
      <c r="L45" s="100">
        <v>8.4906662337782602E-4</v>
      </c>
      <c r="M45" s="100">
        <v>2.2509946780000002E-2</v>
      </c>
      <c r="N45" s="100">
        <v>1.9470199999999999E-4</v>
      </c>
      <c r="O45" s="100">
        <v>1.9470199999999999E-5</v>
      </c>
      <c r="P45" s="100">
        <v>9.7350900000000003E-5</v>
      </c>
      <c r="Q45" s="100">
        <v>9.7350900000000003E-5</v>
      </c>
      <c r="R45" s="100" t="s">
        <v>443</v>
      </c>
      <c r="S45" s="100">
        <v>9.7350900000000003E-5</v>
      </c>
      <c r="T45" s="100">
        <v>1.36291E-4</v>
      </c>
      <c r="U45" s="100">
        <v>3.8940399999999999E-4</v>
      </c>
      <c r="V45" s="100">
        <v>9.7350900000000001E-4</v>
      </c>
      <c r="W45" s="100" t="s">
        <v>443</v>
      </c>
      <c r="X45" s="100">
        <v>5.9544399999999999E-5</v>
      </c>
      <c r="Y45" s="100">
        <v>5.9544399999999999E-5</v>
      </c>
      <c r="Z45" s="100">
        <v>2.2655099999999999E-5</v>
      </c>
      <c r="AA45" s="100" t="s">
        <v>443</v>
      </c>
      <c r="AB45" s="100">
        <v>1.4174399999999999E-4</v>
      </c>
      <c r="AC45" s="100" t="s">
        <v>444</v>
      </c>
      <c r="AD45" s="100" t="s">
        <v>444</v>
      </c>
      <c r="AE45" s="101"/>
      <c r="AF45" s="100">
        <v>1236.4035281052631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445</v>
      </c>
      <c r="J46" s="100" t="s">
        <v>443</v>
      </c>
      <c r="K46" s="100" t="s">
        <v>443</v>
      </c>
      <c r="L46" s="100" t="s">
        <v>443</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0.50443854902403407</v>
      </c>
      <c r="F47" s="100">
        <v>0.10481658103197718</v>
      </c>
      <c r="G47" s="100">
        <v>1.0462858104745313E-2</v>
      </c>
      <c r="H47" s="100">
        <v>7.0382820403184243E-6</v>
      </c>
      <c r="I47" s="100">
        <v>5.6083802730720516E-3</v>
      </c>
      <c r="J47" s="100">
        <v>5.7603057765050845E-3</v>
      </c>
      <c r="K47" s="100">
        <v>6.6800149916219544E-3</v>
      </c>
      <c r="L47" s="100">
        <v>3.8012713824250805E-3</v>
      </c>
      <c r="M47" s="100">
        <v>3.3530948472299049</v>
      </c>
      <c r="N47" s="100">
        <v>2.7670640102255999E-6</v>
      </c>
      <c r="O47" s="100">
        <v>1.3348580972858282E-5</v>
      </c>
      <c r="P47" s="100" t="s">
        <v>443</v>
      </c>
      <c r="Q47" s="100" t="s">
        <v>443</v>
      </c>
      <c r="R47" s="100">
        <v>9.1081864790133673E-5</v>
      </c>
      <c r="S47" s="100">
        <v>2.7493362199589419E-3</v>
      </c>
      <c r="T47" s="100">
        <v>6.5969608999867169E-5</v>
      </c>
      <c r="U47" s="100">
        <v>7.2662560654529563E-6</v>
      </c>
      <c r="V47" s="100">
        <v>1.2777418238136017E-3</v>
      </c>
      <c r="W47" s="100" t="s">
        <v>443</v>
      </c>
      <c r="X47" s="100">
        <v>1.9616211786555463E-5</v>
      </c>
      <c r="Y47" s="100">
        <v>2.6149958999758548E-5</v>
      </c>
      <c r="Z47" s="100" t="s">
        <v>443</v>
      </c>
      <c r="AA47" s="100" t="s">
        <v>443</v>
      </c>
      <c r="AB47" s="100">
        <v>4.5766160786314013E-5</v>
      </c>
      <c r="AC47" s="100" t="s">
        <v>444</v>
      </c>
      <c r="AD47" s="100" t="s">
        <v>444</v>
      </c>
      <c r="AE47" s="101"/>
      <c r="AF47" s="100">
        <v>1439.4575380139306</v>
      </c>
      <c r="AG47" s="100" t="s">
        <v>444</v>
      </c>
      <c r="AH47" s="100" t="s">
        <v>444</v>
      </c>
      <c r="AI47" s="100">
        <v>6.0209236944E-4</v>
      </c>
      <c r="AJ47" s="100" t="s">
        <v>444</v>
      </c>
      <c r="AK47" s="100" t="s">
        <v>444</v>
      </c>
      <c r="AL47" s="29" t="s">
        <v>49</v>
      </c>
    </row>
    <row r="48" spans="1:38" ht="26.25" customHeight="1" thickBot="1" x14ac:dyDescent="0.3">
      <c r="A48" s="40" t="s">
        <v>119</v>
      </c>
      <c r="B48" s="40" t="s">
        <v>120</v>
      </c>
      <c r="C48" s="41" t="s">
        <v>121</v>
      </c>
      <c r="D48" s="42"/>
      <c r="E48" s="100" t="s">
        <v>446</v>
      </c>
      <c r="F48" s="100" t="s">
        <v>446</v>
      </c>
      <c r="G48" s="100" t="s">
        <v>446</v>
      </c>
      <c r="H48" s="100" t="s">
        <v>446</v>
      </c>
      <c r="I48" s="100" t="s">
        <v>446</v>
      </c>
      <c r="J48" s="100" t="s">
        <v>446</v>
      </c>
      <c r="K48" s="100" t="s">
        <v>446</v>
      </c>
      <c r="L48" s="100" t="s">
        <v>446</v>
      </c>
      <c r="M48" s="100" t="s">
        <v>446</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t="s">
        <v>445</v>
      </c>
      <c r="F49" s="100" t="s">
        <v>443</v>
      </c>
      <c r="G49" s="100" t="s">
        <v>445</v>
      </c>
      <c r="H49" s="100" t="s">
        <v>443</v>
      </c>
      <c r="I49" s="100" t="s">
        <v>444</v>
      </c>
      <c r="J49" s="100" t="s">
        <v>446</v>
      </c>
      <c r="K49" s="100" t="s">
        <v>446</v>
      </c>
      <c r="L49" s="100" t="s">
        <v>446</v>
      </c>
      <c r="M49" s="100" t="s">
        <v>446</v>
      </c>
      <c r="N49" s="100" t="s">
        <v>446</v>
      </c>
      <c r="O49" s="100" t="s">
        <v>446</v>
      </c>
      <c r="P49" s="100" t="s">
        <v>446</v>
      </c>
      <c r="Q49" s="100" t="s">
        <v>446</v>
      </c>
      <c r="R49" s="100" t="s">
        <v>446</v>
      </c>
      <c r="S49" s="100" t="s">
        <v>446</v>
      </c>
      <c r="T49" s="100" t="s">
        <v>446</v>
      </c>
      <c r="U49" s="100" t="s">
        <v>446</v>
      </c>
      <c r="V49" s="100" t="s">
        <v>446</v>
      </c>
      <c r="W49" s="100" t="s">
        <v>446</v>
      </c>
      <c r="X49" s="100" t="s">
        <v>443</v>
      </c>
      <c r="Y49" s="100" t="s">
        <v>443</v>
      </c>
      <c r="Z49" s="100" t="s">
        <v>443</v>
      </c>
      <c r="AA49" s="100" t="s">
        <v>443</v>
      </c>
      <c r="AB49" s="100" t="s">
        <v>443</v>
      </c>
      <c r="AC49" s="100" t="s">
        <v>444</v>
      </c>
      <c r="AD49" s="100" t="s">
        <v>444</v>
      </c>
      <c r="AE49" s="101"/>
      <c r="AF49" s="100" t="s">
        <v>444</v>
      </c>
      <c r="AG49" s="100" t="s">
        <v>444</v>
      </c>
      <c r="AH49" s="100" t="s">
        <v>444</v>
      </c>
      <c r="AI49" s="100" t="s">
        <v>444</v>
      </c>
      <c r="AJ49" s="100" t="s">
        <v>444</v>
      </c>
      <c r="AK49" s="100">
        <v>1251.3219999999999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446</v>
      </c>
      <c r="J50" s="100" t="s">
        <v>446</v>
      </c>
      <c r="K50" s="100" t="s">
        <v>446</v>
      </c>
      <c r="L50" s="100" t="s">
        <v>446</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444</v>
      </c>
      <c r="J51" s="100" t="s">
        <v>444</v>
      </c>
      <c r="K51" s="100" t="s">
        <v>444</v>
      </c>
      <c r="L51" s="100" t="s">
        <v>444</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1201.0338216000002</v>
      </c>
      <c r="AL51" s="97" t="s">
        <v>431</v>
      </c>
    </row>
    <row r="52" spans="1:38" ht="26.25" customHeight="1" thickBot="1" x14ac:dyDescent="0.3">
      <c r="A52" s="40" t="s">
        <v>119</v>
      </c>
      <c r="B52" s="44" t="s">
        <v>129</v>
      </c>
      <c r="C52" s="46" t="s">
        <v>390</v>
      </c>
      <c r="D52" s="43"/>
      <c r="E52" s="100">
        <v>1.9000000000000001E-4</v>
      </c>
      <c r="F52" s="100">
        <v>1.8635964650000001</v>
      </c>
      <c r="G52" s="100">
        <v>5.2700000000000004E-3</v>
      </c>
      <c r="H52" s="100" t="s">
        <v>444</v>
      </c>
      <c r="I52" s="100">
        <v>0.12272921699999999</v>
      </c>
      <c r="J52" s="100">
        <v>0.153131777</v>
      </c>
      <c r="K52" s="100">
        <v>0.22464714999999999</v>
      </c>
      <c r="L52" s="100">
        <v>3.800017727E-4</v>
      </c>
      <c r="M52" s="100">
        <v>7.2000000000000002E-5</v>
      </c>
      <c r="N52" s="100">
        <v>0.17160823624782398</v>
      </c>
      <c r="O52" s="100">
        <v>4.1076352071760004E-2</v>
      </c>
      <c r="P52" s="100">
        <v>3.1173562188443003E-2</v>
      </c>
      <c r="Q52" s="100">
        <v>1.2932463146929999E-2</v>
      </c>
      <c r="R52" s="100">
        <v>5.9692562748066003E-2</v>
      </c>
      <c r="S52" s="100">
        <v>5.0521047190038998E-2</v>
      </c>
      <c r="T52" s="100">
        <v>0.33325318463249598</v>
      </c>
      <c r="U52" s="100">
        <v>9.1499548737910014E-3</v>
      </c>
      <c r="V52" s="100">
        <v>0.60492797448017999</v>
      </c>
      <c r="W52" s="100">
        <v>2.4534543999999998E-2</v>
      </c>
      <c r="X52" s="100" t="s">
        <v>443</v>
      </c>
      <c r="Y52" s="100" t="s">
        <v>443</v>
      </c>
      <c r="Z52" s="100" t="s">
        <v>443</v>
      </c>
      <c r="AA52" s="100" t="s">
        <v>443</v>
      </c>
      <c r="AB52" s="100" t="s">
        <v>443</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0.9935070987765664</v>
      </c>
      <c r="G53" s="100" t="s">
        <v>444</v>
      </c>
      <c r="H53" s="100" t="s">
        <v>444</v>
      </c>
      <c r="I53" s="100" t="s">
        <v>444</v>
      </c>
      <c r="J53" s="100" t="s">
        <v>444</v>
      </c>
      <c r="K53" s="100" t="s">
        <v>444</v>
      </c>
      <c r="L53" s="100" t="s">
        <v>444</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0.91554822308088368</v>
      </c>
      <c r="AL53" s="29" t="s">
        <v>133</v>
      </c>
    </row>
    <row r="54" spans="1:38" ht="37.5" customHeight="1" thickBot="1" x14ac:dyDescent="0.3">
      <c r="A54" s="40" t="s">
        <v>119</v>
      </c>
      <c r="B54" s="44" t="s">
        <v>134</v>
      </c>
      <c r="C54" s="46" t="s">
        <v>135</v>
      </c>
      <c r="D54" s="43"/>
      <c r="E54" s="100" t="s">
        <v>444</v>
      </c>
      <c r="F54" s="100">
        <v>2.6476180587807079</v>
      </c>
      <c r="G54" s="100" t="s">
        <v>444</v>
      </c>
      <c r="H54" s="100" t="s">
        <v>444</v>
      </c>
      <c r="I54" s="100" t="s">
        <v>444</v>
      </c>
      <c r="J54" s="100" t="s">
        <v>444</v>
      </c>
      <c r="K54" s="100" t="s">
        <v>444</v>
      </c>
      <c r="L54" s="100" t="s">
        <v>444</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616043.55105369585</v>
      </c>
      <c r="AL54" s="29" t="s">
        <v>441</v>
      </c>
    </row>
    <row r="55" spans="1:38" ht="26.25" customHeight="1" thickBot="1" x14ac:dyDescent="0.3">
      <c r="A55" s="40" t="s">
        <v>119</v>
      </c>
      <c r="B55" s="44" t="s">
        <v>136</v>
      </c>
      <c r="C55" s="46" t="s">
        <v>137</v>
      </c>
      <c r="D55" s="43"/>
      <c r="E55" s="100">
        <v>5.4694E-2</v>
      </c>
      <c r="F55" s="100">
        <v>0.16769888191163171</v>
      </c>
      <c r="G55" s="100">
        <v>1.021498</v>
      </c>
      <c r="H55" s="100" t="s">
        <v>443</v>
      </c>
      <c r="I55" s="100">
        <v>1.017E-2</v>
      </c>
      <c r="J55" s="100">
        <v>1.017E-2</v>
      </c>
      <c r="K55" s="100">
        <v>1.017E-2</v>
      </c>
      <c r="L55" s="100">
        <v>8.1360000000000009E-3</v>
      </c>
      <c r="M55" s="100">
        <v>0.24542200000000003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595</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444</v>
      </c>
      <c r="J56" s="100" t="s">
        <v>444</v>
      </c>
      <c r="K56" s="100" t="s">
        <v>444</v>
      </c>
      <c r="L56" s="100" t="s">
        <v>444</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6.62472277</v>
      </c>
      <c r="F57" s="100">
        <v>0.21454684000000002</v>
      </c>
      <c r="G57" s="100">
        <v>2.5095428700000002</v>
      </c>
      <c r="H57" s="100">
        <v>0.46686218000000002</v>
      </c>
      <c r="I57" s="100">
        <v>4.0501750000000003E-2</v>
      </c>
      <c r="J57" s="100">
        <v>4.5695970000000002E-2</v>
      </c>
      <c r="K57" s="100">
        <v>0.21084116</v>
      </c>
      <c r="L57" s="100">
        <v>1.2166799999999999E-3</v>
      </c>
      <c r="M57" s="100">
        <v>7.1166508500000001</v>
      </c>
      <c r="N57" s="100">
        <v>0.26180189999999998</v>
      </c>
      <c r="O57" s="100">
        <v>6.988606E-2</v>
      </c>
      <c r="P57" s="100">
        <v>0.20944605000000002</v>
      </c>
      <c r="Q57" s="100">
        <v>9.0855599999999995E-3</v>
      </c>
      <c r="R57" s="100">
        <v>0.21311823000000002</v>
      </c>
      <c r="S57" s="100">
        <v>0.11152943999999999</v>
      </c>
      <c r="T57" s="100">
        <v>0.10695842</v>
      </c>
      <c r="U57" s="100">
        <v>0.25883179000000001</v>
      </c>
      <c r="V57" s="100">
        <v>0.43015568999999998</v>
      </c>
      <c r="W57" s="100">
        <v>0.16922957</v>
      </c>
      <c r="X57" s="100">
        <v>9.5062730000000003E-5</v>
      </c>
      <c r="Y57" s="100">
        <v>4.6315881000000004E-4</v>
      </c>
      <c r="Z57" s="100">
        <v>9.799636E-5</v>
      </c>
      <c r="AA57" s="100">
        <v>1.3304479000000001E-4</v>
      </c>
      <c r="AB57" s="100">
        <v>7.8898716000000001E-4</v>
      </c>
      <c r="AC57" s="100">
        <v>0.48591000000000001</v>
      </c>
      <c r="AD57" s="100">
        <v>5.5547599999999999</v>
      </c>
      <c r="AE57" s="101"/>
      <c r="AF57" s="100" t="s">
        <v>444</v>
      </c>
      <c r="AG57" s="100" t="s">
        <v>444</v>
      </c>
      <c r="AH57" s="100" t="s">
        <v>444</v>
      </c>
      <c r="AI57" s="100" t="s">
        <v>444</v>
      </c>
      <c r="AJ57" s="100" t="s">
        <v>444</v>
      </c>
      <c r="AK57" s="100">
        <v>4871.9084800000001</v>
      </c>
      <c r="AL57" s="29" t="s">
        <v>143</v>
      </c>
    </row>
    <row r="58" spans="1:38" ht="26.25" customHeight="1" thickBot="1" x14ac:dyDescent="0.3">
      <c r="A58" s="40" t="s">
        <v>53</v>
      </c>
      <c r="B58" s="40" t="s">
        <v>144</v>
      </c>
      <c r="C58" s="41" t="s">
        <v>145</v>
      </c>
      <c r="D58" s="42"/>
      <c r="E58" s="100">
        <v>1.4533400999999999</v>
      </c>
      <c r="F58" s="100">
        <v>7.31797E-3</v>
      </c>
      <c r="G58" s="100">
        <v>0.12859877</v>
      </c>
      <c r="H58" s="100">
        <v>8.0859900000000012E-3</v>
      </c>
      <c r="I58" s="100">
        <v>1.0507339999999999E-2</v>
      </c>
      <c r="J58" s="100">
        <v>1.1065340000000002E-2</v>
      </c>
      <c r="K58" s="100">
        <v>3.753426E-2</v>
      </c>
      <c r="L58" s="100">
        <v>2.5919999999999999E-5</v>
      </c>
      <c r="M58" s="100">
        <v>0.93244052999999993</v>
      </c>
      <c r="N58" s="100">
        <v>7.6938000000000006E-2</v>
      </c>
      <c r="O58" s="100">
        <v>1.745E-3</v>
      </c>
      <c r="P58" s="100">
        <v>2.2282E-2</v>
      </c>
      <c r="Q58" s="100">
        <v>6.6630000000000005E-3</v>
      </c>
      <c r="R58" s="100">
        <v>5.4723999999999995E-2</v>
      </c>
      <c r="S58" s="100">
        <v>7.0391999999999996E-2</v>
      </c>
      <c r="T58" s="100">
        <v>4.2136E-2</v>
      </c>
      <c r="U58" s="100">
        <v>2.7814729999999999E-2</v>
      </c>
      <c r="V58" s="100">
        <v>0.29174700000000003</v>
      </c>
      <c r="W58" s="100">
        <v>7.8231489999999987E-2</v>
      </c>
      <c r="X58" s="100">
        <v>4.3092890999999996E-3</v>
      </c>
      <c r="Y58" s="100">
        <v>1.0045384E-4</v>
      </c>
      <c r="Z58" s="100">
        <v>8.9188799999999989E-6</v>
      </c>
      <c r="AA58" s="100">
        <v>8.0184599999999984E-6</v>
      </c>
      <c r="AB58" s="100">
        <v>4.4266802799999994E-3</v>
      </c>
      <c r="AC58" s="100" t="s">
        <v>444</v>
      </c>
      <c r="AD58" s="100">
        <v>0.12154</v>
      </c>
      <c r="AE58" s="101"/>
      <c r="AF58" s="100" t="s">
        <v>444</v>
      </c>
      <c r="AG58" s="100" t="s">
        <v>444</v>
      </c>
      <c r="AH58" s="100" t="s">
        <v>444</v>
      </c>
      <c r="AI58" s="100" t="s">
        <v>444</v>
      </c>
      <c r="AJ58" s="100" t="s">
        <v>444</v>
      </c>
      <c r="AK58" s="100">
        <v>1585.4760000000001</v>
      </c>
      <c r="AL58" s="29" t="s">
        <v>146</v>
      </c>
    </row>
    <row r="59" spans="1:38" ht="26.25" customHeight="1" thickBot="1" x14ac:dyDescent="0.3">
      <c r="A59" s="40" t="s">
        <v>53</v>
      </c>
      <c r="B59" s="48" t="s">
        <v>147</v>
      </c>
      <c r="C59" s="41" t="s">
        <v>400</v>
      </c>
      <c r="D59" s="42"/>
      <c r="E59" s="100">
        <v>2.4106410400000002</v>
      </c>
      <c r="F59" s="100">
        <v>0.20157178500000003</v>
      </c>
      <c r="G59" s="100">
        <v>1.3667536899999997</v>
      </c>
      <c r="H59" s="100">
        <v>0.11114863999999999</v>
      </c>
      <c r="I59" s="100">
        <v>0.14240734178253792</v>
      </c>
      <c r="J59" s="100">
        <v>0.17593730586926304</v>
      </c>
      <c r="K59" s="100">
        <v>0.20976486900362559</v>
      </c>
      <c r="L59" s="100">
        <v>5.601933332991106E-3</v>
      </c>
      <c r="M59" s="100">
        <v>0.34992881999999997</v>
      </c>
      <c r="N59" s="100">
        <v>0.34262473999999998</v>
      </c>
      <c r="O59" s="100">
        <v>4.8371299999999999E-2</v>
      </c>
      <c r="P59" s="100">
        <v>3.5825366000000004E-2</v>
      </c>
      <c r="Q59" s="100">
        <v>3.2401490000000005E-2</v>
      </c>
      <c r="R59" s="100">
        <v>0.15955931000000001</v>
      </c>
      <c r="S59" s="100">
        <v>0.98874790000000001</v>
      </c>
      <c r="T59" s="100">
        <v>5.7670506000000003E-2</v>
      </c>
      <c r="U59" s="100">
        <v>0.9307448599999999</v>
      </c>
      <c r="V59" s="100">
        <v>0.79887993000000002</v>
      </c>
      <c r="W59" s="100">
        <v>8.1262599999999997E-3</v>
      </c>
      <c r="X59" s="100">
        <v>4.1934369500000006E-3</v>
      </c>
      <c r="Y59" s="100">
        <v>4.4294498199999996E-3</v>
      </c>
      <c r="Z59" s="100">
        <v>4.18983702E-3</v>
      </c>
      <c r="AA59" s="100">
        <v>4.1862338200000003E-3</v>
      </c>
      <c r="AB59" s="100">
        <v>1.6998957620000001E-2</v>
      </c>
      <c r="AC59" s="100" t="s">
        <v>444</v>
      </c>
      <c r="AD59" s="100">
        <v>5.2210000000000001</v>
      </c>
      <c r="AE59" s="101"/>
      <c r="AF59" s="100" t="s">
        <v>444</v>
      </c>
      <c r="AG59" s="100" t="s">
        <v>444</v>
      </c>
      <c r="AH59" s="100" t="s">
        <v>444</v>
      </c>
      <c r="AI59" s="100" t="s">
        <v>444</v>
      </c>
      <c r="AJ59" s="100" t="s">
        <v>444</v>
      </c>
      <c r="AK59" s="100">
        <v>1536.0400769999999</v>
      </c>
      <c r="AL59" s="29" t="s">
        <v>417</v>
      </c>
    </row>
    <row r="60" spans="1:38" ht="26.25" customHeight="1" thickBot="1" x14ac:dyDescent="0.3">
      <c r="A60" s="40" t="s">
        <v>53</v>
      </c>
      <c r="B60" s="48" t="s">
        <v>148</v>
      </c>
      <c r="C60" s="41" t="s">
        <v>149</v>
      </c>
      <c r="D60" s="83"/>
      <c r="E60" s="100" t="s">
        <v>444</v>
      </c>
      <c r="F60" s="100" t="s">
        <v>444</v>
      </c>
      <c r="G60" s="100" t="s">
        <v>444</v>
      </c>
      <c r="H60" s="100" t="s">
        <v>444</v>
      </c>
      <c r="I60" s="100">
        <v>0.71895222999999997</v>
      </c>
      <c r="J60" s="100">
        <v>2.5182690299999999</v>
      </c>
      <c r="K60" s="100">
        <v>5.3050149600000003</v>
      </c>
      <c r="L60" s="100" t="s">
        <v>444</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v>0.15046127062147213</v>
      </c>
      <c r="J61" s="100">
        <v>1.5046127062147212</v>
      </c>
      <c r="K61" s="100">
        <v>4.9801648030754846</v>
      </c>
      <c r="L61" s="100" t="s">
        <v>444</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965796.54265018122</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445</v>
      </c>
      <c r="J62" s="100" t="s">
        <v>445</v>
      </c>
      <c r="K62" s="100" t="s">
        <v>445</v>
      </c>
      <c r="L62" s="100" t="s">
        <v>444</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0.24951499999999999</v>
      </c>
      <c r="F63" s="100">
        <v>0.43273056799999998</v>
      </c>
      <c r="G63" s="100">
        <v>2.1907700000000001</v>
      </c>
      <c r="H63" s="100" t="s">
        <v>443</v>
      </c>
      <c r="I63" s="100">
        <v>0.47638185459302601</v>
      </c>
      <c r="J63" s="100">
        <v>0.49193658757357417</v>
      </c>
      <c r="K63" s="100">
        <v>0.62982869504767025</v>
      </c>
      <c r="L63" s="100">
        <v>1.3338691928604729E-3</v>
      </c>
      <c r="M63" s="100">
        <v>1.378207</v>
      </c>
      <c r="N63" s="100">
        <v>1.4467499999999999E-2</v>
      </c>
      <c r="O63" s="100">
        <v>4.8225000000000004E-3</v>
      </c>
      <c r="P63" s="100">
        <v>9.645E-5</v>
      </c>
      <c r="Q63" s="100">
        <v>1.286E-3</v>
      </c>
      <c r="R63" s="100">
        <v>1.6075E-3</v>
      </c>
      <c r="S63" s="100" t="s">
        <v>443</v>
      </c>
      <c r="T63" s="100">
        <v>9.645E-5</v>
      </c>
      <c r="U63" s="100">
        <v>6.4299999999999996E-2</v>
      </c>
      <c r="V63" s="100" t="s">
        <v>443</v>
      </c>
      <c r="W63" s="100">
        <v>5.5243260000000002E-2</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0.36746500100000001</v>
      </c>
      <c r="F64" s="100" t="s">
        <v>445</v>
      </c>
      <c r="G64" s="100" t="s">
        <v>443</v>
      </c>
      <c r="H64" s="100" t="s">
        <v>443</v>
      </c>
      <c r="I64" s="100" t="s">
        <v>445</v>
      </c>
      <c r="J64" s="100" t="s">
        <v>445</v>
      </c>
      <c r="K64" s="100" t="s">
        <v>445</v>
      </c>
      <c r="L64" s="100" t="s">
        <v>445</v>
      </c>
      <c r="M64" s="100">
        <v>0.14513800000000002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829.76700000000005</v>
      </c>
      <c r="AL64" s="29" t="s">
        <v>158</v>
      </c>
    </row>
    <row r="65" spans="1:38" ht="26.25" customHeight="1" thickBot="1" x14ac:dyDescent="0.3">
      <c r="A65" s="40" t="s">
        <v>53</v>
      </c>
      <c r="B65" s="44" t="s">
        <v>159</v>
      </c>
      <c r="C65" s="41" t="s">
        <v>160</v>
      </c>
      <c r="D65" s="42"/>
      <c r="E65" s="100">
        <v>0.42153283499999999</v>
      </c>
      <c r="F65" s="100" t="s">
        <v>444</v>
      </c>
      <c r="G65" s="100" t="s">
        <v>443</v>
      </c>
      <c r="H65" s="100">
        <v>0.11538</v>
      </c>
      <c r="I65" s="100" t="s">
        <v>444</v>
      </c>
      <c r="J65" s="100" t="s">
        <v>444</v>
      </c>
      <c r="K65" s="100" t="s">
        <v>444</v>
      </c>
      <c r="L65" s="100" t="s">
        <v>444</v>
      </c>
      <c r="M65" s="100" t="s">
        <v>443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2207.6014999999998</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446</v>
      </c>
      <c r="J66" s="100" t="s">
        <v>446</v>
      </c>
      <c r="K66" s="100" t="s">
        <v>446</v>
      </c>
      <c r="L66" s="100" t="s">
        <v>446</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446</v>
      </c>
      <c r="J67" s="100" t="s">
        <v>446</v>
      </c>
      <c r="K67" s="100" t="s">
        <v>446</v>
      </c>
      <c r="L67" s="100" t="s">
        <v>446</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8.8950000000000001E-3</v>
      </c>
      <c r="F68" s="100" t="s">
        <v>444</v>
      </c>
      <c r="G68" s="100">
        <v>1.5239000000000001E-2</v>
      </c>
      <c r="H68" s="100" t="s">
        <v>444</v>
      </c>
      <c r="I68" s="100" t="s">
        <v>445</v>
      </c>
      <c r="J68" s="100" t="s">
        <v>445</v>
      </c>
      <c r="K68" s="100" t="s">
        <v>445</v>
      </c>
      <c r="L68" s="100" t="s">
        <v>445</v>
      </c>
      <c r="M68" s="100">
        <v>2.8587999999999999E-2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v>90.64</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446</v>
      </c>
      <c r="J69" s="100" t="s">
        <v>446</v>
      </c>
      <c r="K69" s="100" t="s">
        <v>446</v>
      </c>
      <c r="L69" s="100" t="s">
        <v>446</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4.3768030370000002</v>
      </c>
      <c r="F70" s="100">
        <v>7.3360096130000008</v>
      </c>
      <c r="G70" s="100">
        <v>2.191496452</v>
      </c>
      <c r="H70" s="100">
        <v>0.81040100000000004</v>
      </c>
      <c r="I70" s="100">
        <v>0.17186892819999999</v>
      </c>
      <c r="J70" s="100">
        <v>0.34001405359999998</v>
      </c>
      <c r="K70" s="100">
        <v>0.48060567542999993</v>
      </c>
      <c r="L70" s="100">
        <v>7.5536299999999997E-5</v>
      </c>
      <c r="M70" s="100">
        <v>0.89223781999999996</v>
      </c>
      <c r="N70" s="100">
        <v>3.9469999999999998E-2</v>
      </c>
      <c r="O70" s="100">
        <v>2.2599999999999999E-3</v>
      </c>
      <c r="P70" s="100">
        <v>1.637E-3</v>
      </c>
      <c r="Q70" s="100">
        <v>3.8000000000000002E-4</v>
      </c>
      <c r="R70" s="100">
        <v>2.0600000000000002E-3</v>
      </c>
      <c r="S70" s="100">
        <v>3.0120000000000001E-2</v>
      </c>
      <c r="T70" s="100">
        <v>2.206E-2</v>
      </c>
      <c r="U70" s="100" t="s">
        <v>443</v>
      </c>
      <c r="V70" s="100">
        <v>1.98508</v>
      </c>
      <c r="W70" s="100">
        <v>0.40919260000000002</v>
      </c>
      <c r="X70" s="100">
        <v>5.9999999999999995E-4</v>
      </c>
      <c r="Y70" s="100">
        <v>2.0000000000000001E-4</v>
      </c>
      <c r="Z70" s="100">
        <v>6.0000000000000002E-5</v>
      </c>
      <c r="AA70" s="100">
        <v>3.0000000000000001E-5</v>
      </c>
      <c r="AB70" s="100">
        <v>8.8999999999999995E-4</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445</v>
      </c>
      <c r="J71" s="100" t="s">
        <v>445</v>
      </c>
      <c r="K71" s="100" t="s">
        <v>445</v>
      </c>
      <c r="L71" s="100" t="s">
        <v>445</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4.7511744999999994</v>
      </c>
      <c r="F72" s="100">
        <v>0.39753929261850196</v>
      </c>
      <c r="G72" s="100">
        <v>3.9959760999999996</v>
      </c>
      <c r="H72" s="100">
        <v>1.9096E-3</v>
      </c>
      <c r="I72" s="100">
        <v>0.51379405431882619</v>
      </c>
      <c r="J72" s="100">
        <v>0.68955572844447066</v>
      </c>
      <c r="K72" s="100">
        <v>0.80043161000000007</v>
      </c>
      <c r="L72" s="100">
        <v>4.8250915854318822E-2</v>
      </c>
      <c r="M72" s="100">
        <v>101.4024443</v>
      </c>
      <c r="N72" s="100">
        <v>1.8502922641645372</v>
      </c>
      <c r="O72" s="100">
        <v>5.1941254000000006E-2</v>
      </c>
      <c r="P72" s="100">
        <v>0.14716950400000001</v>
      </c>
      <c r="Q72" s="100">
        <v>3.0874185999999998E-2</v>
      </c>
      <c r="R72" s="100">
        <v>1.1316597399999999</v>
      </c>
      <c r="S72" s="100">
        <v>0.31424954735451693</v>
      </c>
      <c r="T72" s="100">
        <v>0.47967764000000002</v>
      </c>
      <c r="U72" s="100">
        <v>4.6793181999999996E-2</v>
      </c>
      <c r="V72" s="100">
        <v>4.2496248399999992</v>
      </c>
      <c r="W72" s="100">
        <v>6.10225595</v>
      </c>
      <c r="X72" s="100">
        <v>7.9550579999999992E-3</v>
      </c>
      <c r="Y72" s="100">
        <v>4.0165057999999997E-2</v>
      </c>
      <c r="Z72" s="100">
        <v>9.555058E-3</v>
      </c>
      <c r="AA72" s="100">
        <v>1.5055058E-2</v>
      </c>
      <c r="AB72" s="100">
        <v>7.2730231950000002E-2</v>
      </c>
      <c r="AC72" s="100">
        <v>0.22557738790000001</v>
      </c>
      <c r="AD72" s="100">
        <v>1.5345</v>
      </c>
      <c r="AE72" s="101"/>
      <c r="AF72" s="100" t="s">
        <v>444</v>
      </c>
      <c r="AG72" s="100" t="s">
        <v>444</v>
      </c>
      <c r="AH72" s="100" t="s">
        <v>444</v>
      </c>
      <c r="AI72" s="100" t="s">
        <v>444</v>
      </c>
      <c r="AJ72" s="100" t="s">
        <v>444</v>
      </c>
      <c r="AK72" s="100">
        <v>6910.2979999999998</v>
      </c>
      <c r="AL72" s="29" t="s">
        <v>179</v>
      </c>
    </row>
    <row r="73" spans="1:38" ht="26.25" customHeight="1" thickBot="1" x14ac:dyDescent="0.3">
      <c r="A73" s="40" t="s">
        <v>53</v>
      </c>
      <c r="B73" s="40" t="s">
        <v>180</v>
      </c>
      <c r="C73" s="41" t="s">
        <v>181</v>
      </c>
      <c r="D73" s="42"/>
      <c r="E73" s="100" t="s">
        <v>445</v>
      </c>
      <c r="F73" s="100" t="s">
        <v>445</v>
      </c>
      <c r="G73" s="100" t="s">
        <v>445</v>
      </c>
      <c r="H73" s="100" t="s">
        <v>446</v>
      </c>
      <c r="I73" s="100" t="s">
        <v>445</v>
      </c>
      <c r="J73" s="100" t="s">
        <v>445</v>
      </c>
      <c r="K73" s="100" t="s">
        <v>445</v>
      </c>
      <c r="L73" s="100" t="s">
        <v>445</v>
      </c>
      <c r="M73" s="100" t="s">
        <v>445</v>
      </c>
      <c r="N73" s="100" t="s">
        <v>445</v>
      </c>
      <c r="O73" s="100" t="s">
        <v>445</v>
      </c>
      <c r="P73" s="100" t="s">
        <v>445</v>
      </c>
      <c r="Q73" s="100" t="s">
        <v>445</v>
      </c>
      <c r="R73" s="100" t="s">
        <v>445</v>
      </c>
      <c r="S73" s="100" t="s">
        <v>445</v>
      </c>
      <c r="T73" s="100" t="s">
        <v>445</v>
      </c>
      <c r="U73" s="100" t="s">
        <v>445</v>
      </c>
      <c r="V73" s="100" t="s">
        <v>445</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445</v>
      </c>
      <c r="J74" s="100" t="s">
        <v>445</v>
      </c>
      <c r="K74" s="100" t="s">
        <v>445</v>
      </c>
      <c r="L74" s="100" t="s">
        <v>445</v>
      </c>
      <c r="M74" s="100" t="s">
        <v>443</v>
      </c>
      <c r="N74" s="100" t="s">
        <v>445</v>
      </c>
      <c r="O74" s="100" t="s">
        <v>445</v>
      </c>
      <c r="P74" s="100" t="s">
        <v>445</v>
      </c>
      <c r="Q74" s="100" t="s">
        <v>445</v>
      </c>
      <c r="R74" s="100" t="s">
        <v>445</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445</v>
      </c>
      <c r="J75" s="100" t="s">
        <v>445</v>
      </c>
      <c r="K75" s="100" t="s">
        <v>445</v>
      </c>
      <c r="L75" s="100" t="s">
        <v>445</v>
      </c>
      <c r="M75" s="100" t="s">
        <v>445</v>
      </c>
      <c r="N75" s="100" t="s">
        <v>445</v>
      </c>
      <c r="O75" s="100" t="s">
        <v>445</v>
      </c>
      <c r="P75" s="100" t="s">
        <v>445</v>
      </c>
      <c r="Q75" s="100" t="s">
        <v>445</v>
      </c>
      <c r="R75" s="100" t="s">
        <v>443</v>
      </c>
      <c r="S75" s="100" t="s">
        <v>445</v>
      </c>
      <c r="T75" s="100" t="s">
        <v>445</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445</v>
      </c>
      <c r="J76" s="100" t="s">
        <v>445</v>
      </c>
      <c r="K76" s="100" t="s">
        <v>445</v>
      </c>
      <c r="L76" s="100" t="s">
        <v>445</v>
      </c>
      <c r="M76" s="100" t="s">
        <v>445</v>
      </c>
      <c r="N76" s="100" t="s">
        <v>445</v>
      </c>
      <c r="O76" s="100" t="s">
        <v>445</v>
      </c>
      <c r="P76" s="100" t="s">
        <v>445</v>
      </c>
      <c r="Q76" s="100" t="s">
        <v>445</v>
      </c>
      <c r="R76" s="100" t="s">
        <v>445</v>
      </c>
      <c r="S76" s="100" t="s">
        <v>445</v>
      </c>
      <c r="T76" s="100" t="s">
        <v>445</v>
      </c>
      <c r="U76" s="100" t="s">
        <v>445</v>
      </c>
      <c r="V76" s="100" t="s">
        <v>445</v>
      </c>
      <c r="W76" s="100" t="s">
        <v>445</v>
      </c>
      <c r="X76" s="100" t="s">
        <v>443</v>
      </c>
      <c r="Y76" s="100" t="s">
        <v>443</v>
      </c>
      <c r="Z76" s="100" t="s">
        <v>443</v>
      </c>
      <c r="AA76" s="100" t="s">
        <v>443</v>
      </c>
      <c r="AB76" s="100" t="s">
        <v>443</v>
      </c>
      <c r="AC76" s="100" t="s">
        <v>444</v>
      </c>
      <c r="AD76" s="100">
        <v>1.510064E-6</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445</v>
      </c>
      <c r="J77" s="100" t="s">
        <v>445</v>
      </c>
      <c r="K77" s="100" t="s">
        <v>445</v>
      </c>
      <c r="L77" s="100" t="s">
        <v>445</v>
      </c>
      <c r="M77" s="100" t="s">
        <v>445</v>
      </c>
      <c r="N77" s="100" t="s">
        <v>445</v>
      </c>
      <c r="O77" s="100" t="s">
        <v>445</v>
      </c>
      <c r="P77" s="100" t="s">
        <v>445</v>
      </c>
      <c r="Q77" s="100" t="s">
        <v>445</v>
      </c>
      <c r="R77" s="100" t="s">
        <v>445</v>
      </c>
      <c r="S77" s="100" t="s">
        <v>445</v>
      </c>
      <c r="T77" s="100" t="s">
        <v>445</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445</v>
      </c>
      <c r="J78" s="100" t="s">
        <v>445</v>
      </c>
      <c r="K78" s="100" t="s">
        <v>445</v>
      </c>
      <c r="L78" s="100" t="s">
        <v>445</v>
      </c>
      <c r="M78" s="100" t="s">
        <v>445</v>
      </c>
      <c r="N78" s="100" t="s">
        <v>445</v>
      </c>
      <c r="O78" s="100" t="s">
        <v>445</v>
      </c>
      <c r="P78" s="100" t="s">
        <v>445</v>
      </c>
      <c r="Q78" s="100" t="s">
        <v>445</v>
      </c>
      <c r="R78" s="100" t="s">
        <v>445</v>
      </c>
      <c r="S78" s="100" t="s">
        <v>445</v>
      </c>
      <c r="T78" s="100" t="s">
        <v>445</v>
      </c>
      <c r="U78" s="100" t="s">
        <v>445</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445</v>
      </c>
      <c r="J79" s="100" t="s">
        <v>445</v>
      </c>
      <c r="K79" s="100" t="s">
        <v>445</v>
      </c>
      <c r="L79" s="100" t="s">
        <v>445</v>
      </c>
      <c r="M79" s="100" t="s">
        <v>445</v>
      </c>
      <c r="N79" s="100" t="s">
        <v>445</v>
      </c>
      <c r="O79" s="100" t="s">
        <v>445</v>
      </c>
      <c r="P79" s="100" t="s">
        <v>445</v>
      </c>
      <c r="Q79" s="100" t="s">
        <v>445</v>
      </c>
      <c r="R79" s="100" t="s">
        <v>445</v>
      </c>
      <c r="S79" s="100" t="s">
        <v>445</v>
      </c>
      <c r="T79" s="100" t="s">
        <v>445</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0.40790091299999998</v>
      </c>
      <c r="F80" s="100">
        <v>0.27724944500000004</v>
      </c>
      <c r="G80" s="100">
        <v>1.3947374260000001</v>
      </c>
      <c r="H80" s="100">
        <v>8.8979999999999994E-4</v>
      </c>
      <c r="I80" s="100">
        <v>1.7587471277473291E-2</v>
      </c>
      <c r="J80" s="100">
        <v>2.5172648952120177E-2</v>
      </c>
      <c r="K80" s="100">
        <v>2.969244560001779E-2</v>
      </c>
      <c r="L80" s="100">
        <v>1.7072546670242001E-5</v>
      </c>
      <c r="M80" s="100">
        <v>0.84563521999999991</v>
      </c>
      <c r="N80" s="100">
        <v>2.0049812234117002</v>
      </c>
      <c r="O80" s="100">
        <v>2.9504201237724004E-2</v>
      </c>
      <c r="P80" s="100">
        <v>8.4758530905279017E-2</v>
      </c>
      <c r="Q80" s="100">
        <v>0.15681028541458197</v>
      </c>
      <c r="R80" s="100">
        <v>4.7428139217758999E-2</v>
      </c>
      <c r="S80" s="100">
        <v>0.6624744228609809</v>
      </c>
      <c r="T80" s="100">
        <v>0.111082</v>
      </c>
      <c r="U80" s="100">
        <v>9.3600000000000003E-3</v>
      </c>
      <c r="V80" s="100">
        <v>11.826551822124134</v>
      </c>
      <c r="W80" s="100">
        <v>0.14789349600000001</v>
      </c>
      <c r="X80" s="100">
        <v>1.13E-4</v>
      </c>
      <c r="Y80" s="100">
        <v>1.13E-4</v>
      </c>
      <c r="Z80" s="100">
        <v>1.13E-4</v>
      </c>
      <c r="AA80" s="100">
        <v>1.13E-4</v>
      </c>
      <c r="AB80" s="100">
        <v>4.5199999999999998E-4</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t="s">
        <v>445</v>
      </c>
      <c r="F81" s="100" t="s">
        <v>445</v>
      </c>
      <c r="G81" s="100" t="s">
        <v>445</v>
      </c>
      <c r="H81" s="100" t="s">
        <v>444</v>
      </c>
      <c r="I81" s="100">
        <v>2.4755433662431181E-3</v>
      </c>
      <c r="J81" s="100">
        <v>1.239685310217775E-2</v>
      </c>
      <c r="K81" s="100">
        <v>3.9724603943738529E-2</v>
      </c>
      <c r="L81" s="100">
        <v>1.5006414254810001E-6</v>
      </c>
      <c r="M81" s="100">
        <v>0.13500000000000001</v>
      </c>
      <c r="N81" s="100">
        <v>0.13152</v>
      </c>
      <c r="O81" s="100">
        <v>2.3240000000000001E-3</v>
      </c>
      <c r="P81" s="100" t="s">
        <v>443</v>
      </c>
      <c r="Q81" s="100">
        <v>4.9800000000000001E-3</v>
      </c>
      <c r="R81" s="100">
        <v>2.4869324000000002E-2</v>
      </c>
      <c r="S81" s="100">
        <v>1.1999999999999999E-3</v>
      </c>
      <c r="T81" s="100" t="s">
        <v>443</v>
      </c>
      <c r="U81" s="100" t="s">
        <v>443</v>
      </c>
      <c r="V81" s="100">
        <v>0.38382652980675203</v>
      </c>
      <c r="W81" s="100">
        <v>9.1872010000000007E-3</v>
      </c>
      <c r="X81" s="100" t="s">
        <v>443</v>
      </c>
      <c r="Y81" s="100" t="s">
        <v>443</v>
      </c>
      <c r="Z81" s="100" t="s">
        <v>443</v>
      </c>
      <c r="AA81" s="100" t="s">
        <v>443</v>
      </c>
      <c r="AB81" s="100" t="s">
        <v>443</v>
      </c>
      <c r="AC81" s="100" t="s">
        <v>444</v>
      </c>
      <c r="AD81" s="100">
        <v>2.479507E-5</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20.806682032773431</v>
      </c>
      <c r="G82" s="100" t="s">
        <v>444</v>
      </c>
      <c r="H82" s="100" t="s">
        <v>444</v>
      </c>
      <c r="I82" s="100" t="s">
        <v>444</v>
      </c>
      <c r="J82" s="100" t="s">
        <v>444</v>
      </c>
      <c r="K82" s="100" t="s">
        <v>444</v>
      </c>
      <c r="L82" s="100" t="s">
        <v>444</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11567052</v>
      </c>
      <c r="AL82" s="99" t="s">
        <v>440</v>
      </c>
    </row>
    <row r="83" spans="1:38" ht="26.25" customHeight="1" thickBot="1" x14ac:dyDescent="0.3">
      <c r="A83" s="40" t="s">
        <v>53</v>
      </c>
      <c r="B83" s="51" t="s">
        <v>209</v>
      </c>
      <c r="C83" s="52" t="s">
        <v>210</v>
      </c>
      <c r="D83" s="42"/>
      <c r="E83" s="100">
        <v>1.0392400000000001E-2</v>
      </c>
      <c r="F83" s="100">
        <v>5.4398498169852795E-2</v>
      </c>
      <c r="G83" s="100">
        <v>2.5314599999999993E-3</v>
      </c>
      <c r="H83" s="100" t="s">
        <v>444</v>
      </c>
      <c r="I83" s="100">
        <v>8.7099549170631986E-3</v>
      </c>
      <c r="J83" s="100">
        <v>5.0730491963073984E-2</v>
      </c>
      <c r="K83" s="100">
        <v>0.25833948456621192</v>
      </c>
      <c r="L83" s="100">
        <v>3.7476963590528232E-4</v>
      </c>
      <c r="M83" s="100">
        <v>5.181533E-2</v>
      </c>
      <c r="N83" s="100" t="s">
        <v>444</v>
      </c>
      <c r="O83" s="100" t="s">
        <v>444</v>
      </c>
      <c r="P83" s="100" t="s">
        <v>444</v>
      </c>
      <c r="Q83" s="100" t="s">
        <v>444</v>
      </c>
      <c r="R83" s="100" t="s">
        <v>444</v>
      </c>
      <c r="S83" s="100" t="s">
        <v>444</v>
      </c>
      <c r="T83" s="100" t="s">
        <v>444</v>
      </c>
      <c r="U83" s="100" t="s">
        <v>444</v>
      </c>
      <c r="V83" s="100" t="s">
        <v>444</v>
      </c>
      <c r="W83" s="100">
        <v>1.4081341000000001E-2</v>
      </c>
      <c r="X83" s="100">
        <v>2.1868546000000002E-4</v>
      </c>
      <c r="Y83" s="100">
        <v>7.1541386200000001E-3</v>
      </c>
      <c r="Z83" s="100">
        <v>9.8877068700000004E-3</v>
      </c>
      <c r="AA83" s="100">
        <v>2.3430584999999999E-4</v>
      </c>
      <c r="AB83" s="100">
        <v>1.74948368E-2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444</v>
      </c>
      <c r="J84" s="100" t="s">
        <v>444</v>
      </c>
      <c r="K84" s="100" t="s">
        <v>444</v>
      </c>
      <c r="L84" s="100" t="s">
        <v>444</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1.201987999999999E-2</v>
      </c>
      <c r="F85" s="100">
        <v>9.1496230351393972</v>
      </c>
      <c r="G85" s="100">
        <v>9.4638000000000014E-4</v>
      </c>
      <c r="H85" s="100">
        <v>1E-4</v>
      </c>
      <c r="I85" s="100" t="s">
        <v>444</v>
      </c>
      <c r="J85" s="100" t="s">
        <v>444</v>
      </c>
      <c r="K85" s="100" t="s">
        <v>444</v>
      </c>
      <c r="L85" s="100" t="s">
        <v>444</v>
      </c>
      <c r="M85" s="100">
        <v>9.1828499999999993E-3</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1.4942770216549999</v>
      </c>
      <c r="G86" s="100" t="s">
        <v>443</v>
      </c>
      <c r="H86" s="100" t="s">
        <v>443</v>
      </c>
      <c r="I86" s="100" t="s">
        <v>444</v>
      </c>
      <c r="J86" s="100" t="s">
        <v>444</v>
      </c>
      <c r="K86" s="100" t="s">
        <v>444</v>
      </c>
      <c r="L86" s="100" t="s">
        <v>444</v>
      </c>
      <c r="M86" s="100" t="s">
        <v>443</v>
      </c>
      <c r="N86" s="100" t="s">
        <v>443</v>
      </c>
      <c r="O86" s="100" t="s">
        <v>443</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0.4268783566968905</v>
      </c>
      <c r="G87" s="100" t="s">
        <v>444</v>
      </c>
      <c r="H87" s="100" t="s">
        <v>444</v>
      </c>
      <c r="I87" s="100" t="s">
        <v>444</v>
      </c>
      <c r="J87" s="100" t="s">
        <v>444</v>
      </c>
      <c r="K87" s="100" t="s">
        <v>444</v>
      </c>
      <c r="L87" s="100" t="s">
        <v>444</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1219970</v>
      </c>
      <c r="AL87" s="29" t="s">
        <v>217</v>
      </c>
    </row>
    <row r="88" spans="1:38" ht="26.25" customHeight="1" thickBot="1" x14ac:dyDescent="0.3">
      <c r="A88" s="40" t="s">
        <v>206</v>
      </c>
      <c r="B88" s="46" t="s">
        <v>220</v>
      </c>
      <c r="C88" s="50" t="s">
        <v>221</v>
      </c>
      <c r="D88" s="42"/>
      <c r="E88" s="100">
        <v>7.2400000000000003E-4</v>
      </c>
      <c r="F88" s="100">
        <v>4.9726525997189999</v>
      </c>
      <c r="G88" s="100" t="s">
        <v>443</v>
      </c>
      <c r="H88" s="100">
        <v>6.4400000000000004E-4</v>
      </c>
      <c r="I88" s="100" t="s">
        <v>444</v>
      </c>
      <c r="J88" s="100" t="s">
        <v>444</v>
      </c>
      <c r="K88" s="100" t="s">
        <v>444</v>
      </c>
      <c r="L88" s="100" t="s">
        <v>444</v>
      </c>
      <c r="M88" s="100" t="s">
        <v>443</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3.4039999999999999E-3</v>
      </c>
      <c r="F89" s="100">
        <v>1.6748956726999999</v>
      </c>
      <c r="G89" s="100">
        <v>1.9170000000000001E-3</v>
      </c>
      <c r="H89" s="100" t="s">
        <v>443</v>
      </c>
      <c r="I89" s="100" t="s">
        <v>444</v>
      </c>
      <c r="J89" s="100" t="s">
        <v>444</v>
      </c>
      <c r="K89" s="100" t="s">
        <v>444</v>
      </c>
      <c r="L89" s="100" t="s">
        <v>444</v>
      </c>
      <c r="M89" s="100">
        <v>3.0850000000000001E-3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2.064731828792</v>
      </c>
      <c r="G90" s="100" t="s">
        <v>444</v>
      </c>
      <c r="H90" s="100" t="s">
        <v>444</v>
      </c>
      <c r="I90" s="100" t="s">
        <v>444</v>
      </c>
      <c r="J90" s="100" t="s">
        <v>444</v>
      </c>
      <c r="K90" s="100" t="s">
        <v>444</v>
      </c>
      <c r="L90" s="100" t="s">
        <v>444</v>
      </c>
      <c r="M90" s="100" t="s">
        <v>444</v>
      </c>
      <c r="N90" s="100" t="s">
        <v>444</v>
      </c>
      <c r="O90" s="100" t="s">
        <v>444</v>
      </c>
      <c r="P90" s="100" t="s">
        <v>444</v>
      </c>
      <c r="Q90" s="100" t="s">
        <v>444</v>
      </c>
      <c r="R90" s="100" t="s">
        <v>444</v>
      </c>
      <c r="S90" s="100" t="s">
        <v>444</v>
      </c>
      <c r="T90" s="100" t="s">
        <v>444</v>
      </c>
      <c r="U90" s="100" t="s">
        <v>444</v>
      </c>
      <c r="V90" s="100" t="s">
        <v>444</v>
      </c>
      <c r="W90" s="100" t="s">
        <v>444</v>
      </c>
      <c r="X90" s="100">
        <v>4.6043556000000003E-3</v>
      </c>
      <c r="Y90" s="100">
        <v>2.3241033000000002E-3</v>
      </c>
      <c r="Z90" s="100">
        <v>2.3241033000000002E-3</v>
      </c>
      <c r="AA90" s="100">
        <v>2.3241033000000002E-3</v>
      </c>
      <c r="AB90" s="100">
        <v>1.15766655E-2</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2.6886242716633438E-2</v>
      </c>
      <c r="F91" s="100">
        <v>9.6212132582739252E-2</v>
      </c>
      <c r="G91" s="100">
        <v>9.283888401504457E-3</v>
      </c>
      <c r="H91" s="100">
        <v>8.649847494767117E-2</v>
      </c>
      <c r="I91" s="100">
        <v>0.41989060226879177</v>
      </c>
      <c r="J91" s="100">
        <v>0.43731517407344611</v>
      </c>
      <c r="K91" s="100">
        <v>0.44091412694097681</v>
      </c>
      <c r="L91" s="100">
        <v>1.8046270918414555E-3</v>
      </c>
      <c r="M91" s="100">
        <v>0.88533623867295075</v>
      </c>
      <c r="N91" s="100">
        <v>0.41837392309757016</v>
      </c>
      <c r="O91" s="100">
        <v>0.14700210425602281</v>
      </c>
      <c r="P91" s="100">
        <v>2.1096647030428737E-3</v>
      </c>
      <c r="Q91" s="100">
        <v>8.0121654184150308E-4</v>
      </c>
      <c r="R91" s="100">
        <v>0.2874108600599975</v>
      </c>
      <c r="S91" s="100">
        <v>11.57830128822294</v>
      </c>
      <c r="T91" s="100">
        <v>0.5176719131810692</v>
      </c>
      <c r="U91" s="100">
        <v>6.6018266402811485E-2</v>
      </c>
      <c r="V91" s="100">
        <v>6.6952599623823748</v>
      </c>
      <c r="W91" s="100">
        <v>1.4852884517094884E-3</v>
      </c>
      <c r="X91" s="100">
        <v>1.6486702937975324E-3</v>
      </c>
      <c r="Y91" s="100">
        <v>6.6837984886926988E-4</v>
      </c>
      <c r="Z91" s="100">
        <v>6.6837984886926988E-4</v>
      </c>
      <c r="AA91" s="100">
        <v>6.6837984886926988E-4</v>
      </c>
      <c r="AB91" s="100">
        <v>3.653809840205342E-3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1.7490000000000002E-2</v>
      </c>
      <c r="F92" s="100">
        <v>0.75632465000000004</v>
      </c>
      <c r="G92" s="100">
        <v>1.6E-2</v>
      </c>
      <c r="H92" s="100" t="s">
        <v>443</v>
      </c>
      <c r="I92" s="100" t="s">
        <v>445</v>
      </c>
      <c r="J92" s="100" t="s">
        <v>445</v>
      </c>
      <c r="K92" s="100" t="s">
        <v>443</v>
      </c>
      <c r="L92" s="100" t="s">
        <v>443</v>
      </c>
      <c r="M92" s="100">
        <v>6.2467499999999997E-3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329.12299999999999</v>
      </c>
      <c r="AL92" s="29" t="s">
        <v>229</v>
      </c>
    </row>
    <row r="93" spans="1:38" ht="26.25" customHeight="1" thickBot="1" x14ac:dyDescent="0.3">
      <c r="A93" s="40" t="s">
        <v>53</v>
      </c>
      <c r="B93" s="44" t="s">
        <v>230</v>
      </c>
      <c r="C93" s="41" t="s">
        <v>403</v>
      </c>
      <c r="D93" s="47"/>
      <c r="E93" s="100">
        <v>1.4271393449999999E-2</v>
      </c>
      <c r="F93" s="100">
        <v>3.2616495332777546</v>
      </c>
      <c r="G93" s="100">
        <v>1.5166000000000001E-2</v>
      </c>
      <c r="H93" s="100" t="s">
        <v>443</v>
      </c>
      <c r="I93" s="100">
        <v>3.0585269532967516E-2</v>
      </c>
      <c r="J93" s="100">
        <v>6.0302278506183256E-2</v>
      </c>
      <c r="K93" s="100">
        <v>0.12551327942199006</v>
      </c>
      <c r="L93" s="100">
        <v>8.79934433891E-7</v>
      </c>
      <c r="M93" s="100">
        <v>2.2069517875E-2</v>
      </c>
      <c r="N93" s="100" t="s">
        <v>443</v>
      </c>
      <c r="O93" s="100" t="s">
        <v>444</v>
      </c>
      <c r="P93" s="100" t="s">
        <v>443</v>
      </c>
      <c r="Q93" s="100" t="s">
        <v>444</v>
      </c>
      <c r="R93" s="100" t="s">
        <v>444</v>
      </c>
      <c r="S93" s="100" t="s">
        <v>444</v>
      </c>
      <c r="T93" s="100" t="s">
        <v>444</v>
      </c>
      <c r="U93" s="100" t="s">
        <v>444</v>
      </c>
      <c r="V93" s="100" t="s">
        <v>444</v>
      </c>
      <c r="W93" s="100">
        <v>2.3569670000000002E-3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446</v>
      </c>
      <c r="J94" s="100" t="s">
        <v>446</v>
      </c>
      <c r="K94" s="100" t="s">
        <v>446</v>
      </c>
      <c r="L94" s="100" t="s">
        <v>446</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0.34676400000000002</v>
      </c>
      <c r="F95" s="100" t="s">
        <v>444</v>
      </c>
      <c r="G95" s="100" t="s">
        <v>443</v>
      </c>
      <c r="H95" s="100" t="s">
        <v>443</v>
      </c>
      <c r="I95" s="100" t="s">
        <v>445</v>
      </c>
      <c r="J95" s="100" t="s">
        <v>445</v>
      </c>
      <c r="K95" s="100" t="s">
        <v>445</v>
      </c>
      <c r="L95" s="100" t="s">
        <v>443</v>
      </c>
      <c r="M95" s="100">
        <v>0.20450199999999999</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446</v>
      </c>
      <c r="J96" s="100" t="s">
        <v>446</v>
      </c>
      <c r="K96" s="100" t="s">
        <v>446</v>
      </c>
      <c r="L96" s="100" t="s">
        <v>446</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444</v>
      </c>
      <c r="J97" s="100" t="s">
        <v>444</v>
      </c>
      <c r="K97" s="100" t="s">
        <v>444</v>
      </c>
      <c r="L97" s="100" t="s">
        <v>444</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0.88751602424800002</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t="s">
        <v>443</v>
      </c>
      <c r="F98" s="100" t="s">
        <v>443</v>
      </c>
      <c r="G98" s="100" t="s">
        <v>443</v>
      </c>
      <c r="H98" s="100">
        <v>2.2000000000000001E-4</v>
      </c>
      <c r="I98" s="100">
        <v>0.10131704876599998</v>
      </c>
      <c r="J98" s="100">
        <v>0.48788885345800004</v>
      </c>
      <c r="K98" s="100">
        <v>2.0066724691499997</v>
      </c>
      <c r="L98" s="100">
        <v>6.7783603999999997E-5</v>
      </c>
      <c r="M98" s="100" t="s">
        <v>443</v>
      </c>
      <c r="N98" s="100">
        <v>4.7390000000000002E-2</v>
      </c>
      <c r="O98" s="100" t="s">
        <v>443</v>
      </c>
      <c r="P98" s="100" t="s">
        <v>443</v>
      </c>
      <c r="Q98" s="100" t="s">
        <v>443</v>
      </c>
      <c r="R98" s="100">
        <v>1.3131726403688E-2</v>
      </c>
      <c r="S98" s="100">
        <v>3.0000000000000001E-3</v>
      </c>
      <c r="T98" s="100">
        <v>2.31E-4</v>
      </c>
      <c r="U98" s="100" t="s">
        <v>443</v>
      </c>
      <c r="V98" s="100">
        <v>0.18710090800461099</v>
      </c>
      <c r="W98" s="100">
        <v>9.3205732999999999E-2</v>
      </c>
      <c r="X98" s="100">
        <v>4.4446329999999999E-9</v>
      </c>
      <c r="Y98" s="100" t="s">
        <v>443</v>
      </c>
      <c r="Z98" s="100">
        <v>4.4446329999999999E-9</v>
      </c>
      <c r="AA98" s="100">
        <v>4.4446329999999999E-9</v>
      </c>
      <c r="AB98" s="100">
        <v>1.3333897999999999E-8</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0.16317136947752511</v>
      </c>
      <c r="F99" s="100">
        <v>8.03362288790081</v>
      </c>
      <c r="G99" s="100" t="s">
        <v>444</v>
      </c>
      <c r="H99" s="100">
        <v>6.5985184578881153</v>
      </c>
      <c r="I99" s="100">
        <v>4.9698470545733869E-2</v>
      </c>
      <c r="J99" s="100">
        <v>9.1189146555639866E-2</v>
      </c>
      <c r="K99" s="100">
        <v>0.19974765483616344</v>
      </c>
      <c r="L99" s="100" t="s">
        <v>444</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502.92756913593627</v>
      </c>
      <c r="AL99" s="29" t="s">
        <v>243</v>
      </c>
    </row>
    <row r="100" spans="1:38" ht="26.25" customHeight="1" thickBot="1" x14ac:dyDescent="0.3">
      <c r="A100" s="40" t="s">
        <v>241</v>
      </c>
      <c r="B100" s="40" t="s">
        <v>244</v>
      </c>
      <c r="C100" s="41" t="s">
        <v>406</v>
      </c>
      <c r="D100" s="54"/>
      <c r="E100" s="100">
        <v>0.46636192456824022</v>
      </c>
      <c r="F100" s="100">
        <v>11.499976779282106</v>
      </c>
      <c r="G100" s="100" t="s">
        <v>444</v>
      </c>
      <c r="H100" s="100">
        <v>11.11514737560792</v>
      </c>
      <c r="I100" s="100">
        <v>0.10398755800948931</v>
      </c>
      <c r="J100" s="100">
        <v>0.17176371004939667</v>
      </c>
      <c r="K100" s="100">
        <v>0.37487354171482112</v>
      </c>
      <c r="L100" s="100" t="s">
        <v>444</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1817.9864727266167</v>
      </c>
      <c r="AL100" s="29" t="s">
        <v>243</v>
      </c>
    </row>
    <row r="101" spans="1:38" ht="26.25" customHeight="1" thickBot="1" x14ac:dyDescent="0.3">
      <c r="A101" s="40" t="s">
        <v>241</v>
      </c>
      <c r="B101" s="40" t="s">
        <v>245</v>
      </c>
      <c r="C101" s="41" t="s">
        <v>246</v>
      </c>
      <c r="D101" s="54"/>
      <c r="E101" s="100">
        <v>2.0231653269710947E-3</v>
      </c>
      <c r="F101" s="100">
        <v>3.774329121069088E-2</v>
      </c>
      <c r="G101" s="100" t="s">
        <v>444</v>
      </c>
      <c r="H101" s="100">
        <v>9.6085407477185691E-2</v>
      </c>
      <c r="I101" s="100">
        <v>2.1288332554996025E-3</v>
      </c>
      <c r="J101" s="100">
        <v>6.3864297664988062E-3</v>
      </c>
      <c r="K101" s="100">
        <v>1.4901702788497216E-2</v>
      </c>
      <c r="L101" s="100" t="s">
        <v>444</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135.28516277498011</v>
      </c>
      <c r="AL101" s="29" t="s">
        <v>243</v>
      </c>
    </row>
    <row r="102" spans="1:38" ht="26.25" customHeight="1" thickBot="1" x14ac:dyDescent="0.3">
      <c r="A102" s="40" t="s">
        <v>241</v>
      </c>
      <c r="B102" s="40" t="s">
        <v>247</v>
      </c>
      <c r="C102" s="41" t="s">
        <v>384</v>
      </c>
      <c r="D102" s="54"/>
      <c r="E102" s="100">
        <v>3.6746239136211237E-2</v>
      </c>
      <c r="F102" s="100">
        <v>1.4003058501454433</v>
      </c>
      <c r="G102" s="100" t="s">
        <v>444</v>
      </c>
      <c r="H102" s="100">
        <v>12.932168705117556</v>
      </c>
      <c r="I102" s="100">
        <v>3.6921120342146868E-2</v>
      </c>
      <c r="J102" s="100">
        <v>0.52121695820585401</v>
      </c>
      <c r="K102" s="100">
        <v>3.4616317649328785</v>
      </c>
      <c r="L102" s="100" t="s">
        <v>444</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6237.6261585763423</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446</v>
      </c>
      <c r="J103" s="100" t="s">
        <v>446</v>
      </c>
      <c r="K103" s="100" t="s">
        <v>446</v>
      </c>
      <c r="L103" s="100" t="s">
        <v>446</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1.2057532415044501E-3</v>
      </c>
      <c r="F104" s="100">
        <v>5.3986627168257723E-2</v>
      </c>
      <c r="G104" s="100" t="s">
        <v>444</v>
      </c>
      <c r="H104" s="100">
        <v>0.12679343661929868</v>
      </c>
      <c r="I104" s="100">
        <v>4.9709147223404209E-4</v>
      </c>
      <c r="J104" s="100">
        <v>1.6811851167021264E-3</v>
      </c>
      <c r="K104" s="100">
        <v>3.9227752723049649E-3</v>
      </c>
      <c r="L104" s="100" t="s">
        <v>444</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86.519568611702113</v>
      </c>
      <c r="AL104" s="29" t="s">
        <v>243</v>
      </c>
    </row>
    <row r="105" spans="1:38" ht="26.25" customHeight="1" thickBot="1" x14ac:dyDescent="0.3">
      <c r="A105" s="40" t="s">
        <v>241</v>
      </c>
      <c r="B105" s="40" t="s">
        <v>252</v>
      </c>
      <c r="C105" s="41" t="s">
        <v>253</v>
      </c>
      <c r="D105" s="54"/>
      <c r="E105" s="100">
        <v>2.7131669821245128E-2</v>
      </c>
      <c r="F105" s="100">
        <v>0.61605761082345289</v>
      </c>
      <c r="G105" s="100" t="s">
        <v>444</v>
      </c>
      <c r="H105" s="100">
        <v>0.48293405543810153</v>
      </c>
      <c r="I105" s="100">
        <v>9.8927690794078059E-3</v>
      </c>
      <c r="J105" s="100">
        <v>1.5578031410497982E-2</v>
      </c>
      <c r="K105" s="100">
        <v>3.3885813986541051E-2</v>
      </c>
      <c r="L105" s="100" t="s">
        <v>444</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86.074779138627193</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445</v>
      </c>
      <c r="J106" s="100" t="s">
        <v>445</v>
      </c>
      <c r="K106" s="100" t="s">
        <v>445</v>
      </c>
      <c r="L106" s="100" t="s">
        <v>444</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5.2004227227144324E-2</v>
      </c>
      <c r="F107" s="100">
        <v>2.0504260115656736</v>
      </c>
      <c r="G107" s="100" t="s">
        <v>444</v>
      </c>
      <c r="H107" s="100">
        <v>1.5604604819858843</v>
      </c>
      <c r="I107" s="100">
        <v>2.8238778346648612E-2</v>
      </c>
      <c r="J107" s="100">
        <v>0.47752441628864817</v>
      </c>
      <c r="K107" s="100">
        <v>2.2682409773710788</v>
      </c>
      <c r="L107" s="100" t="s">
        <v>444</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12426.824282216205</v>
      </c>
      <c r="AL107" s="29" t="s">
        <v>243</v>
      </c>
    </row>
    <row r="108" spans="1:38" ht="26.25" customHeight="1" thickBot="1" x14ac:dyDescent="0.3">
      <c r="A108" s="40" t="s">
        <v>241</v>
      </c>
      <c r="B108" s="40" t="s">
        <v>257</v>
      </c>
      <c r="C108" s="41" t="s">
        <v>378</v>
      </c>
      <c r="D108" s="54"/>
      <c r="E108" s="100">
        <v>0.80577609473871736</v>
      </c>
      <c r="F108" s="100">
        <v>3.836979630057046</v>
      </c>
      <c r="G108" s="100" t="s">
        <v>444</v>
      </c>
      <c r="H108" s="100">
        <v>3.5885792457587535</v>
      </c>
      <c r="I108" s="100">
        <v>6.2508141997352704E-2</v>
      </c>
      <c r="J108" s="100">
        <v>0.78920742097352692</v>
      </c>
      <c r="K108" s="100">
        <v>1.5784148419470538</v>
      </c>
      <c r="L108" s="100" t="s">
        <v>444</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35527.58914867635</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445</v>
      </c>
      <c r="J109" s="100" t="s">
        <v>445</v>
      </c>
      <c r="K109" s="100" t="s">
        <v>445</v>
      </c>
      <c r="L109" s="100" t="s">
        <v>444</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1.2125147256529099E-2</v>
      </c>
      <c r="F110" s="100">
        <v>0.40762350571183381</v>
      </c>
      <c r="G110" s="100" t="s">
        <v>444</v>
      </c>
      <c r="H110" s="100">
        <v>0.32012935828659522</v>
      </c>
      <c r="I110" s="100">
        <v>2.4669454501451922E-2</v>
      </c>
      <c r="J110" s="100">
        <v>0.10062062137967009</v>
      </c>
      <c r="K110" s="100">
        <v>0.10062089811817478</v>
      </c>
      <c r="L110" s="100" t="s">
        <v>444</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833.59668421339029</v>
      </c>
      <c r="AL110" s="29" t="s">
        <v>243</v>
      </c>
    </row>
    <row r="111" spans="1:38" ht="26.25" customHeight="1" thickBot="1" x14ac:dyDescent="0.3">
      <c r="A111" s="40" t="s">
        <v>241</v>
      </c>
      <c r="B111" s="40" t="s">
        <v>260</v>
      </c>
      <c r="C111" s="41" t="s">
        <v>374</v>
      </c>
      <c r="D111" s="54"/>
      <c r="E111" s="100">
        <v>1.0426E-5</v>
      </c>
      <c r="F111" s="100">
        <v>6.3771800000000001E-4</v>
      </c>
      <c r="G111" s="100" t="s">
        <v>444</v>
      </c>
      <c r="H111" s="100">
        <v>2.0163421000000001E-2</v>
      </c>
      <c r="I111" s="100">
        <v>5.0400000000000001E-8</v>
      </c>
      <c r="J111" s="100">
        <v>9.5999999999999999E-8</v>
      </c>
      <c r="K111" s="100">
        <v>2.16E-7</v>
      </c>
      <c r="L111" s="100" t="s">
        <v>444</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10.426</v>
      </c>
      <c r="AL111" s="29" t="s">
        <v>243</v>
      </c>
    </row>
    <row r="112" spans="1:38" ht="26.25" customHeight="1" thickBot="1" x14ac:dyDescent="0.3">
      <c r="A112" s="40" t="s">
        <v>261</v>
      </c>
      <c r="B112" s="40" t="s">
        <v>262</v>
      </c>
      <c r="C112" s="41" t="s">
        <v>263</v>
      </c>
      <c r="D112" s="42"/>
      <c r="E112" s="100">
        <v>5.9913780635384573</v>
      </c>
      <c r="F112" s="100" t="s">
        <v>444</v>
      </c>
      <c r="G112" s="100" t="s">
        <v>444</v>
      </c>
      <c r="H112" s="100">
        <v>5.2362159247124342</v>
      </c>
      <c r="I112" s="100" t="s">
        <v>444</v>
      </c>
      <c r="J112" s="100" t="s">
        <v>444</v>
      </c>
      <c r="K112" s="100" t="s">
        <v>444</v>
      </c>
      <c r="L112" s="100" t="s">
        <v>444</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149784451.40253544</v>
      </c>
      <c r="AL112" s="29" t="s">
        <v>416</v>
      </c>
    </row>
    <row r="113" spans="1:38" ht="26.25" customHeight="1" thickBot="1" x14ac:dyDescent="0.3">
      <c r="A113" s="40" t="s">
        <v>261</v>
      </c>
      <c r="B113" s="55" t="s">
        <v>264</v>
      </c>
      <c r="C113" s="56" t="s">
        <v>265</v>
      </c>
      <c r="D113" s="42"/>
      <c r="E113" s="100">
        <v>5.7030931088090409</v>
      </c>
      <c r="F113" s="100">
        <v>1.5653970701757509</v>
      </c>
      <c r="G113" s="100" t="s">
        <v>444</v>
      </c>
      <c r="H113" s="100">
        <v>12.60978413013904</v>
      </c>
      <c r="I113" s="100" t="s">
        <v>444</v>
      </c>
      <c r="J113" s="100" t="s">
        <v>444</v>
      </c>
      <c r="K113" s="100" t="s">
        <v>444</v>
      </c>
      <c r="L113" s="100" t="s">
        <v>444</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104508109.43186915</v>
      </c>
      <c r="AL113" s="97" t="s">
        <v>432</v>
      </c>
    </row>
    <row r="114" spans="1:38" ht="26.25" customHeight="1" thickBot="1" x14ac:dyDescent="0.3">
      <c r="A114" s="40" t="s">
        <v>261</v>
      </c>
      <c r="B114" s="55" t="s">
        <v>266</v>
      </c>
      <c r="C114" s="56" t="s">
        <v>385</v>
      </c>
      <c r="D114" s="42"/>
      <c r="E114" s="100">
        <v>7.2997559999999989E-2</v>
      </c>
      <c r="F114" s="100" t="s">
        <v>444</v>
      </c>
      <c r="G114" s="100" t="s">
        <v>444</v>
      </c>
      <c r="H114" s="100">
        <v>3.4252589999999999E-2</v>
      </c>
      <c r="I114" s="100" t="s">
        <v>444</v>
      </c>
      <c r="J114" s="100" t="s">
        <v>444</v>
      </c>
      <c r="K114" s="100" t="s">
        <v>444</v>
      </c>
      <c r="L114" s="100" t="s">
        <v>444</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1824938.6529124861</v>
      </c>
      <c r="AL114" s="29" t="s">
        <v>410</v>
      </c>
    </row>
    <row r="115" spans="1:38" ht="26.25" customHeight="1" thickBot="1" x14ac:dyDescent="0.3">
      <c r="A115" s="40" t="s">
        <v>261</v>
      </c>
      <c r="B115" s="55" t="s">
        <v>267</v>
      </c>
      <c r="C115" s="56" t="s">
        <v>268</v>
      </c>
      <c r="D115" s="42"/>
      <c r="E115" s="100">
        <v>0.11505876400000001</v>
      </c>
      <c r="F115" s="100" t="s">
        <v>444</v>
      </c>
      <c r="G115" s="100" t="s">
        <v>444</v>
      </c>
      <c r="H115" s="100">
        <v>0.311395388</v>
      </c>
      <c r="I115" s="100" t="s">
        <v>444</v>
      </c>
      <c r="J115" s="100" t="s">
        <v>444</v>
      </c>
      <c r="K115" s="100" t="s">
        <v>444</v>
      </c>
      <c r="L115" s="100" t="s">
        <v>444</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1375596.3550517955</v>
      </c>
      <c r="AL115" s="29" t="s">
        <v>410</v>
      </c>
    </row>
    <row r="116" spans="1:38" ht="26.25" customHeight="1" thickBot="1" x14ac:dyDescent="0.3">
      <c r="A116" s="40" t="s">
        <v>261</v>
      </c>
      <c r="B116" s="40" t="s">
        <v>269</v>
      </c>
      <c r="C116" s="46" t="s">
        <v>407</v>
      </c>
      <c r="D116" s="42"/>
      <c r="E116" s="100" t="s">
        <v>445</v>
      </c>
      <c r="F116" s="100">
        <v>6.1176593349192697E-2</v>
      </c>
      <c r="G116" s="100" t="s">
        <v>444</v>
      </c>
      <c r="H116" s="100">
        <v>6.9421233323137246</v>
      </c>
      <c r="I116" s="100" t="s">
        <v>444</v>
      </c>
      <c r="J116" s="100" t="s">
        <v>444</v>
      </c>
      <c r="K116" s="100" t="s">
        <v>444</v>
      </c>
      <c r="L116" s="100" t="s">
        <v>444</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71718029.643957451</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444</v>
      </c>
      <c r="J117" s="100" t="s">
        <v>444</v>
      </c>
      <c r="K117" s="100" t="s">
        <v>444</v>
      </c>
      <c r="L117" s="100" t="s">
        <v>444</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444</v>
      </c>
      <c r="J118" s="100" t="s">
        <v>444</v>
      </c>
      <c r="K118" s="100" t="s">
        <v>444</v>
      </c>
      <c r="L118" s="100" t="s">
        <v>444</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v>6.9440452756992455E-2</v>
      </c>
      <c r="J119" s="100">
        <v>1.2432174493617083</v>
      </c>
      <c r="K119" s="100">
        <v>1.2432174493617083</v>
      </c>
      <c r="L119" s="100" t="s">
        <v>444</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1365565.4307914593</v>
      </c>
      <c r="AL119" s="29" t="s">
        <v>410</v>
      </c>
    </row>
    <row r="120" spans="1:38" ht="26.25" customHeight="1" thickBot="1" x14ac:dyDescent="0.3">
      <c r="A120" s="40" t="s">
        <v>261</v>
      </c>
      <c r="B120" s="40" t="s">
        <v>275</v>
      </c>
      <c r="C120" s="41" t="s">
        <v>276</v>
      </c>
      <c r="D120" s="42"/>
      <c r="E120" s="100" t="s">
        <v>444</v>
      </c>
      <c r="F120" s="100" t="s">
        <v>444</v>
      </c>
      <c r="G120" s="100" t="s">
        <v>444</v>
      </c>
      <c r="H120" s="100">
        <v>0.97641266760000001</v>
      </c>
      <c r="I120" s="100" t="s">
        <v>443</v>
      </c>
      <c r="J120" s="100" t="s">
        <v>443</v>
      </c>
      <c r="K120" s="100" t="s">
        <v>443</v>
      </c>
      <c r="L120" s="100" t="s">
        <v>444</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v>37.59479397259998</v>
      </c>
      <c r="AL120" s="97" t="s">
        <v>433</v>
      </c>
    </row>
    <row r="121" spans="1:38" ht="26.25" customHeight="1" thickBot="1" x14ac:dyDescent="0.3">
      <c r="A121" s="40" t="s">
        <v>261</v>
      </c>
      <c r="B121" s="40" t="s">
        <v>277</v>
      </c>
      <c r="C121" s="46" t="s">
        <v>278</v>
      </c>
      <c r="D121" s="43"/>
      <c r="E121" s="100" t="s">
        <v>444</v>
      </c>
      <c r="F121" s="100">
        <v>1.212310533280661</v>
      </c>
      <c r="G121" s="100" t="s">
        <v>444</v>
      </c>
      <c r="H121" s="100" t="s">
        <v>444</v>
      </c>
      <c r="I121" s="100" t="s">
        <v>444</v>
      </c>
      <c r="J121" s="100" t="s">
        <v>444</v>
      </c>
      <c r="K121" s="100" t="s">
        <v>444</v>
      </c>
      <c r="L121" s="100" t="s">
        <v>444</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1409663.4107914665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446</v>
      </c>
      <c r="J122" s="100" t="s">
        <v>446</v>
      </c>
      <c r="K122" s="100" t="s">
        <v>446</v>
      </c>
      <c r="L122" s="100" t="s">
        <v>446</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446</v>
      </c>
      <c r="J123" s="100" t="s">
        <v>446</v>
      </c>
      <c r="K123" s="100" t="s">
        <v>446</v>
      </c>
      <c r="L123" s="100" t="s">
        <v>446</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444</v>
      </c>
      <c r="J124" s="100" t="s">
        <v>444</v>
      </c>
      <c r="K124" s="100" t="s">
        <v>444</v>
      </c>
      <c r="L124" s="100" t="s">
        <v>444</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0.34777003849999999</v>
      </c>
      <c r="G125" s="100" t="s">
        <v>443</v>
      </c>
      <c r="H125" s="100">
        <v>2.2075000000000001E-2</v>
      </c>
      <c r="I125" s="100">
        <v>1.9653682420000001E-5</v>
      </c>
      <c r="J125" s="100">
        <v>1.3168625605999997E-4</v>
      </c>
      <c r="K125" s="100">
        <v>2.7883318062E-4</v>
      </c>
      <c r="L125" s="100" t="s">
        <v>443</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1079.9893569999999</v>
      </c>
      <c r="AL125" s="29" t="s">
        <v>421</v>
      </c>
    </row>
    <row r="126" spans="1:38" ht="26.25" customHeight="1" thickBot="1" x14ac:dyDescent="0.3">
      <c r="A126" s="40" t="s">
        <v>286</v>
      </c>
      <c r="B126" s="40" t="s">
        <v>289</v>
      </c>
      <c r="C126" s="41" t="s">
        <v>290</v>
      </c>
      <c r="D126" s="42"/>
      <c r="E126" s="100" t="s">
        <v>443</v>
      </c>
      <c r="F126" s="100">
        <v>2.2444840000000001E-2</v>
      </c>
      <c r="G126" s="100" t="s">
        <v>444</v>
      </c>
      <c r="H126" s="100">
        <v>0.28893144291383999</v>
      </c>
      <c r="I126" s="100" t="s">
        <v>443</v>
      </c>
      <c r="J126" s="100" t="s">
        <v>443</v>
      </c>
      <c r="K126" s="100" t="s">
        <v>443</v>
      </c>
      <c r="L126" s="100" t="s">
        <v>443</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1203.8810121410002</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445</v>
      </c>
      <c r="J127" s="100" t="s">
        <v>445</v>
      </c>
      <c r="K127" s="100" t="s">
        <v>445</v>
      </c>
      <c r="L127" s="100" t="s">
        <v>445</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1.6854600000000001E-2</v>
      </c>
      <c r="F128" s="100">
        <v>9.8159999999999995E-5</v>
      </c>
      <c r="G128" s="100">
        <v>3.08128E-3</v>
      </c>
      <c r="H128" s="100">
        <v>2.7248000000000002E-4</v>
      </c>
      <c r="I128" s="100">
        <v>1.4090000000000001E-4</v>
      </c>
      <c r="J128" s="100">
        <v>1.4995000000000001E-4</v>
      </c>
      <c r="K128" s="100">
        <v>2.2009999999999998E-4</v>
      </c>
      <c r="L128" s="100">
        <v>4.9300000000000002E-6</v>
      </c>
      <c r="M128" s="100">
        <v>1.56555E-3</v>
      </c>
      <c r="N128" s="100">
        <v>1.6674999999999999E-3</v>
      </c>
      <c r="O128" s="100">
        <v>1.0914399999999999E-3</v>
      </c>
      <c r="P128" s="100">
        <v>6.4866999999999995E-4</v>
      </c>
      <c r="Q128" s="100">
        <v>6.3100000000000005E-4</v>
      </c>
      <c r="R128" s="100">
        <v>1.0790400000000001E-3</v>
      </c>
      <c r="S128" s="100">
        <v>1.57274E-3</v>
      </c>
      <c r="T128" s="100">
        <v>8.2675000000000001E-4</v>
      </c>
      <c r="U128" s="100">
        <v>3.9848999999999999E-4</v>
      </c>
      <c r="V128" s="100">
        <v>1.6653980000000002E-2</v>
      </c>
      <c r="W128" s="100">
        <v>1.4187900000000001E-3</v>
      </c>
      <c r="X128" s="100">
        <v>2.5115999999999998E-7</v>
      </c>
      <c r="Y128" s="100">
        <v>5.3520999999999993E-7</v>
      </c>
      <c r="Z128" s="100">
        <v>2.8405000000000001E-7</v>
      </c>
      <c r="AA128" s="100">
        <v>3.4684E-7</v>
      </c>
      <c r="AB128" s="100">
        <v>1.4172599999999999E-6</v>
      </c>
      <c r="AC128" s="100">
        <v>1.34E-3</v>
      </c>
      <c r="AD128" s="100">
        <v>3.7599999999999999E-3</v>
      </c>
      <c r="AE128" s="101"/>
      <c r="AF128" s="100" t="s">
        <v>444</v>
      </c>
      <c r="AG128" s="100" t="s">
        <v>444</v>
      </c>
      <c r="AH128" s="100" t="s">
        <v>444</v>
      </c>
      <c r="AI128" s="100" t="s">
        <v>444</v>
      </c>
      <c r="AJ128" s="100" t="s">
        <v>444</v>
      </c>
      <c r="AK128" s="100">
        <v>29.9</v>
      </c>
      <c r="AL128" s="29" t="s">
        <v>298</v>
      </c>
    </row>
    <row r="129" spans="1:38" ht="26.25" customHeight="1" thickBot="1" x14ac:dyDescent="0.3">
      <c r="A129" s="40" t="s">
        <v>286</v>
      </c>
      <c r="B129" s="44" t="s">
        <v>296</v>
      </c>
      <c r="C129" s="52" t="s">
        <v>297</v>
      </c>
      <c r="D129" s="42"/>
      <c r="E129" s="100">
        <v>0.37032172800000002</v>
      </c>
      <c r="F129" s="100">
        <v>0.12769510464000003</v>
      </c>
      <c r="G129" s="100">
        <v>3.2250999999999998E-3</v>
      </c>
      <c r="H129" s="100">
        <v>1.5099999999999998E-4</v>
      </c>
      <c r="I129" s="100">
        <v>3.5884200000000002E-3</v>
      </c>
      <c r="J129" s="100">
        <v>3.8067300000000004E-3</v>
      </c>
      <c r="K129" s="100">
        <v>4.071E-3</v>
      </c>
      <c r="L129" s="100">
        <v>2.2646890000000003E-3</v>
      </c>
      <c r="M129" s="100">
        <v>0.10646700000000001</v>
      </c>
      <c r="N129" s="100">
        <v>6.7000000000000002E-3</v>
      </c>
      <c r="O129" s="100" t="s">
        <v>445</v>
      </c>
      <c r="P129" s="100">
        <v>5.0000000000000001E-4</v>
      </c>
      <c r="Q129" s="100">
        <v>6.9999999999999999E-4</v>
      </c>
      <c r="R129" s="100">
        <v>2.8400000000000002E-2</v>
      </c>
      <c r="S129" s="100">
        <v>1.3299999999999999E-2</v>
      </c>
      <c r="T129" s="100">
        <v>2.9089999999999998E-2</v>
      </c>
      <c r="U129" s="100">
        <v>2.6934459999999999E-3</v>
      </c>
      <c r="V129" s="100">
        <v>7.4465859999999998E-3</v>
      </c>
      <c r="W129" s="100">
        <v>9.7714899999999993E-2</v>
      </c>
      <c r="X129" s="100" t="s">
        <v>443</v>
      </c>
      <c r="Y129" s="100" t="s">
        <v>443</v>
      </c>
      <c r="Z129" s="100" t="s">
        <v>443</v>
      </c>
      <c r="AA129" s="100" t="s">
        <v>443</v>
      </c>
      <c r="AB129" s="100" t="s">
        <v>443</v>
      </c>
      <c r="AC129" s="100">
        <v>1.4754264000000001</v>
      </c>
      <c r="AD129" s="100" t="s">
        <v>443</v>
      </c>
      <c r="AE129" s="101"/>
      <c r="AF129" s="100" t="s">
        <v>444</v>
      </c>
      <c r="AG129" s="100" t="s">
        <v>444</v>
      </c>
      <c r="AH129" s="100" t="s">
        <v>444</v>
      </c>
      <c r="AI129" s="100" t="s">
        <v>444</v>
      </c>
      <c r="AJ129" s="100" t="s">
        <v>444</v>
      </c>
      <c r="AK129" s="100">
        <v>26.61</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445</v>
      </c>
      <c r="J130" s="100" t="s">
        <v>445</v>
      </c>
      <c r="K130" s="100" t="s">
        <v>445</v>
      </c>
      <c r="L130" s="100" t="s">
        <v>445</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t="s">
        <v>445</v>
      </c>
      <c r="G131" s="100" t="s">
        <v>445</v>
      </c>
      <c r="H131" s="100" t="s">
        <v>445</v>
      </c>
      <c r="I131" s="100" t="s">
        <v>445</v>
      </c>
      <c r="J131" s="100" t="s">
        <v>445</v>
      </c>
      <c r="K131" s="100" t="s">
        <v>445</v>
      </c>
      <c r="L131" s="100" t="s">
        <v>445</v>
      </c>
      <c r="M131" s="100" t="s">
        <v>445</v>
      </c>
      <c r="N131" s="100" t="s">
        <v>445</v>
      </c>
      <c r="O131" s="100" t="s">
        <v>445</v>
      </c>
      <c r="P131" s="100" t="s">
        <v>445</v>
      </c>
      <c r="Q131" s="100" t="s">
        <v>445</v>
      </c>
      <c r="R131" s="100" t="s">
        <v>445</v>
      </c>
      <c r="S131" s="100" t="s">
        <v>445</v>
      </c>
      <c r="T131" s="100" t="s">
        <v>445</v>
      </c>
      <c r="U131" s="100" t="s">
        <v>445</v>
      </c>
      <c r="V131" s="100" t="s">
        <v>445</v>
      </c>
      <c r="W131" s="100" t="s">
        <v>445</v>
      </c>
      <c r="X131" s="100" t="s">
        <v>443</v>
      </c>
      <c r="Y131" s="100" t="s">
        <v>443</v>
      </c>
      <c r="Z131" s="100" t="s">
        <v>443</v>
      </c>
      <c r="AA131" s="100" t="s">
        <v>443</v>
      </c>
      <c r="AB131" s="100" t="s">
        <v>443</v>
      </c>
      <c r="AC131" s="100" t="s">
        <v>445</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t="s">
        <v>445</v>
      </c>
      <c r="G132" s="100" t="s">
        <v>445</v>
      </c>
      <c r="H132" s="100" t="s">
        <v>445</v>
      </c>
      <c r="I132" s="100" t="s">
        <v>445</v>
      </c>
      <c r="J132" s="100" t="s">
        <v>445</v>
      </c>
      <c r="K132" s="100" t="s">
        <v>445</v>
      </c>
      <c r="L132" s="100" t="s">
        <v>445</v>
      </c>
      <c r="M132" s="100" t="s">
        <v>445</v>
      </c>
      <c r="N132" s="100" t="s">
        <v>445</v>
      </c>
      <c r="O132" s="100" t="s">
        <v>445</v>
      </c>
      <c r="P132" s="100" t="s">
        <v>445</v>
      </c>
      <c r="Q132" s="100" t="s">
        <v>445</v>
      </c>
      <c r="R132" s="100" t="s">
        <v>445</v>
      </c>
      <c r="S132" s="100" t="s">
        <v>445</v>
      </c>
      <c r="T132" s="100" t="s">
        <v>445</v>
      </c>
      <c r="U132" s="100" t="s">
        <v>445</v>
      </c>
      <c r="V132" s="100" t="s">
        <v>445</v>
      </c>
      <c r="W132" s="100" t="s">
        <v>445</v>
      </c>
      <c r="X132" s="100" t="s">
        <v>443</v>
      </c>
      <c r="Y132" s="100" t="s">
        <v>443</v>
      </c>
      <c r="Z132" s="100" t="s">
        <v>443</v>
      </c>
      <c r="AA132" s="100" t="s">
        <v>443</v>
      </c>
      <c r="AB132" s="100" t="s">
        <v>443</v>
      </c>
      <c r="AC132" s="100" t="s">
        <v>445</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1.2015715E-2</v>
      </c>
      <c r="F133" s="100">
        <v>3.5419299999999999E-4</v>
      </c>
      <c r="G133" s="100">
        <v>5.7981299999999999E-4</v>
      </c>
      <c r="H133" s="100" t="s">
        <v>443</v>
      </c>
      <c r="I133" s="100">
        <v>4.1784051260606203E-4</v>
      </c>
      <c r="J133" s="100">
        <v>4.1784051260606203E-4</v>
      </c>
      <c r="K133" s="100">
        <v>4.3556177260606203E-4</v>
      </c>
      <c r="L133" s="100" t="s">
        <v>443</v>
      </c>
      <c r="M133" s="100">
        <v>1.53791E-3</v>
      </c>
      <c r="N133" s="100">
        <v>5.3224773000000003E-4</v>
      </c>
      <c r="O133" s="100">
        <v>1.2198273000000001E-4</v>
      </c>
      <c r="P133" s="100">
        <v>9.3770994343390004E-3</v>
      </c>
      <c r="Q133" s="100">
        <v>3.3005350999999999E-4</v>
      </c>
      <c r="R133" s="100">
        <v>3.2884395999999995E-4</v>
      </c>
      <c r="S133" s="100">
        <v>3.0143613E-4</v>
      </c>
      <c r="T133" s="100">
        <v>4.2027203000000006E-4</v>
      </c>
      <c r="U133" s="100">
        <v>4.7967997999999999E-4</v>
      </c>
      <c r="V133" s="100">
        <v>3.88307092E-3</v>
      </c>
      <c r="W133" s="100">
        <v>7.7273569999999998E-3</v>
      </c>
      <c r="X133" s="100">
        <v>3.2011120000000004E-7</v>
      </c>
      <c r="Y133" s="100">
        <v>1.7485110999999998E-7</v>
      </c>
      <c r="Z133" s="100">
        <v>1.5617603999999999E-7</v>
      </c>
      <c r="AA133" s="100">
        <v>1.6951109E-7</v>
      </c>
      <c r="AB133" s="100">
        <v>8.2064944000000001E-7</v>
      </c>
      <c r="AC133" s="100">
        <v>3.6386500000000002E-3</v>
      </c>
      <c r="AD133" s="100">
        <v>9.9423099999999993E-3</v>
      </c>
      <c r="AE133" s="101"/>
      <c r="AF133" s="100" t="s">
        <v>444</v>
      </c>
      <c r="AG133" s="100" t="s">
        <v>444</v>
      </c>
      <c r="AH133" s="100" t="s">
        <v>444</v>
      </c>
      <c r="AI133" s="100" t="s">
        <v>444</v>
      </c>
      <c r="AJ133" s="100" t="s">
        <v>444</v>
      </c>
      <c r="AK133" s="100">
        <v>72873</v>
      </c>
      <c r="AL133" s="29" t="s">
        <v>413</v>
      </c>
    </row>
    <row r="134" spans="1:38" ht="26.25" customHeight="1" thickBot="1" x14ac:dyDescent="0.3">
      <c r="A134" s="40" t="s">
        <v>286</v>
      </c>
      <c r="B134" s="44" t="s">
        <v>307</v>
      </c>
      <c r="C134" s="41" t="s">
        <v>308</v>
      </c>
      <c r="D134" s="42"/>
      <c r="E134" s="100" t="s">
        <v>445</v>
      </c>
      <c r="F134" s="100" t="s">
        <v>443</v>
      </c>
      <c r="G134" s="100" t="s">
        <v>445</v>
      </c>
      <c r="H134" s="100" t="s">
        <v>443</v>
      </c>
      <c r="I134" s="100" t="s">
        <v>443</v>
      </c>
      <c r="J134" s="100" t="s">
        <v>443</v>
      </c>
      <c r="K134" s="100" t="s">
        <v>443</v>
      </c>
      <c r="L134" s="100" t="s">
        <v>443</v>
      </c>
      <c r="M134" s="100" t="s">
        <v>445</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1.8780935097047801E-3</v>
      </c>
      <c r="F135" s="100">
        <v>7.2643239499999999E-4</v>
      </c>
      <c r="G135" s="100">
        <v>6.4965498763372995E-5</v>
      </c>
      <c r="H135" s="100" t="s">
        <v>443</v>
      </c>
      <c r="I135" s="100">
        <v>2.4745949074412099E-3</v>
      </c>
      <c r="J135" s="100">
        <v>2.66358544929829E-3</v>
      </c>
      <c r="K135" s="100">
        <v>2.7403628569277298E-3</v>
      </c>
      <c r="L135" s="100">
        <v>1.03932986112531E-3</v>
      </c>
      <c r="M135" s="100">
        <v>3.2972943599628303E-2</v>
      </c>
      <c r="N135" s="100">
        <v>2.8939176721899998E-4</v>
      </c>
      <c r="O135" s="100">
        <v>5.9059544329999997E-5</v>
      </c>
      <c r="P135" s="100" t="s">
        <v>443</v>
      </c>
      <c r="Q135" s="100">
        <v>2.4214413175400001E-4</v>
      </c>
      <c r="R135" s="100">
        <v>5.9059544330000001E-6</v>
      </c>
      <c r="S135" s="100">
        <v>1.1811908866099999E-4</v>
      </c>
      <c r="T135" s="100" t="s">
        <v>443</v>
      </c>
      <c r="U135" s="100">
        <v>4.1341681031000002E-5</v>
      </c>
      <c r="V135" s="100">
        <v>1.0353138121108E-2</v>
      </c>
      <c r="W135" s="100">
        <v>1.7717864E-2</v>
      </c>
      <c r="X135" s="100">
        <v>3.5435728870000002E-4</v>
      </c>
      <c r="Y135" s="100">
        <v>4.4885256569999999E-4</v>
      </c>
      <c r="Z135" s="100">
        <v>2.3033223770000001E-4</v>
      </c>
      <c r="AA135" s="100">
        <v>1.88990554E-4</v>
      </c>
      <c r="AB135" s="100">
        <v>1.2225326459999999E-3</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1.0634335271000002E-2</v>
      </c>
      <c r="G136" s="100" t="s">
        <v>444</v>
      </c>
      <c r="H136" s="100" t="s">
        <v>446</v>
      </c>
      <c r="I136" s="100" t="s">
        <v>444</v>
      </c>
      <c r="J136" s="100" t="s">
        <v>444</v>
      </c>
      <c r="K136" s="100" t="s">
        <v>444</v>
      </c>
      <c r="L136" s="100" t="s">
        <v>444</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708955607.60287499</v>
      </c>
      <c r="AL136" s="98" t="s">
        <v>436</v>
      </c>
    </row>
    <row r="137" spans="1:38" ht="26.25" customHeight="1" thickBot="1" x14ac:dyDescent="0.3">
      <c r="A137" s="40" t="s">
        <v>286</v>
      </c>
      <c r="B137" s="40" t="s">
        <v>313</v>
      </c>
      <c r="C137" s="41" t="s">
        <v>314</v>
      </c>
      <c r="D137" s="42"/>
      <c r="E137" s="100">
        <v>2.5000000000000001E-4</v>
      </c>
      <c r="F137" s="100" t="s">
        <v>445</v>
      </c>
      <c r="G137" s="100" t="s">
        <v>443</v>
      </c>
      <c r="H137" s="100">
        <v>2.6979999999999999E-3</v>
      </c>
      <c r="I137" s="100" t="s">
        <v>444</v>
      </c>
      <c r="J137" s="100" t="s">
        <v>444</v>
      </c>
      <c r="K137" s="100" t="s">
        <v>444</v>
      </c>
      <c r="L137" s="100" t="s">
        <v>444</v>
      </c>
      <c r="M137" s="100">
        <v>2.0600000000000002E-3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444</v>
      </c>
      <c r="J138" s="100" t="s">
        <v>444</v>
      </c>
      <c r="K138" s="100" t="s">
        <v>444</v>
      </c>
      <c r="L138" s="100" t="s">
        <v>444</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3.0304109999999999E-2</v>
      </c>
      <c r="F139" s="100">
        <v>4.4587959999999996E-2</v>
      </c>
      <c r="G139" s="100" t="s">
        <v>443</v>
      </c>
      <c r="H139" s="100">
        <v>7.6000000000000004E-5</v>
      </c>
      <c r="I139" s="100">
        <v>0.89765372008962696</v>
      </c>
      <c r="J139" s="100">
        <v>0.89777596608962695</v>
      </c>
      <c r="K139" s="100">
        <v>0.89919646808962694</v>
      </c>
      <c r="L139" s="100">
        <v>2.4087400000000003E-5</v>
      </c>
      <c r="M139" s="100" t="s">
        <v>443</v>
      </c>
      <c r="N139" s="100">
        <v>1.0127929247117E-2</v>
      </c>
      <c r="O139" s="100">
        <v>5.2529197731450003E-3</v>
      </c>
      <c r="P139" s="100">
        <v>6.3539997731450002E-3</v>
      </c>
      <c r="Q139" s="100">
        <v>8.4315229681010007E-3</v>
      </c>
      <c r="R139" s="100">
        <v>2.3238077247139E-2</v>
      </c>
      <c r="S139" s="100">
        <v>2.3364700280958002E-2</v>
      </c>
      <c r="T139" s="100">
        <v>2.6866300000000002E-3</v>
      </c>
      <c r="U139" s="100">
        <v>1.3000000000000002E-4</v>
      </c>
      <c r="V139" s="100">
        <v>4.5007119999999998E-2</v>
      </c>
      <c r="W139" s="100">
        <v>8.8572289519999998</v>
      </c>
      <c r="X139" s="100">
        <v>3.3528235000000002E-4</v>
      </c>
      <c r="Y139" s="100">
        <v>5.8390443000000002E-4</v>
      </c>
      <c r="Z139" s="100">
        <v>4.5009297E-4</v>
      </c>
      <c r="AA139" s="100">
        <v>4.7442227000000001E-4</v>
      </c>
      <c r="AB139" s="100">
        <v>1.84370266E-3</v>
      </c>
      <c r="AC139" s="100" t="s">
        <v>444</v>
      </c>
      <c r="AD139" s="100" t="s">
        <v>444</v>
      </c>
      <c r="AE139" s="101"/>
      <c r="AF139" s="100" t="s">
        <v>444</v>
      </c>
      <c r="AG139" s="100" t="s">
        <v>444</v>
      </c>
      <c r="AH139" s="100" t="s">
        <v>444</v>
      </c>
      <c r="AI139" s="100" t="s">
        <v>444</v>
      </c>
      <c r="AJ139" s="100" t="s">
        <v>444</v>
      </c>
      <c r="AK139" s="100">
        <v>1722</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446</v>
      </c>
      <c r="J140" s="100" t="s">
        <v>446</v>
      </c>
      <c r="K140" s="100" t="s">
        <v>446</v>
      </c>
      <c r="L140" s="100" t="s">
        <v>446</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142.10428948663383</v>
      </c>
      <c r="F141" s="102">
        <f t="shared" ref="F141:AD141" si="0">SUM(F14:F140)</f>
        <v>121.74353643875158</v>
      </c>
      <c r="G141" s="102">
        <f t="shared" si="0"/>
        <v>23.431479102433123</v>
      </c>
      <c r="H141" s="102">
        <f t="shared" si="0"/>
        <v>67.514323565769431</v>
      </c>
      <c r="I141" s="102">
        <f t="shared" si="0"/>
        <v>18.16314139892707</v>
      </c>
      <c r="J141" s="102">
        <f t="shared" si="0"/>
        <v>27.450235089898559</v>
      </c>
      <c r="K141" s="102">
        <f t="shared" si="0"/>
        <v>46.273638943725288</v>
      </c>
      <c r="L141" s="102">
        <f t="shared" si="0"/>
        <v>2.5837430459359805</v>
      </c>
      <c r="M141" s="102">
        <f t="shared" si="0"/>
        <v>289.81603666038478</v>
      </c>
      <c r="N141" s="102">
        <f t="shared" si="0"/>
        <v>15.690286812890937</v>
      </c>
      <c r="O141" s="102">
        <f t="shared" si="0"/>
        <v>1.1478726988297598</v>
      </c>
      <c r="P141" s="102">
        <f t="shared" si="0"/>
        <v>0.91602460943420083</v>
      </c>
      <c r="Q141" s="102">
        <f t="shared" si="0"/>
        <v>0.8086296344221322</v>
      </c>
      <c r="R141" s="102">
        <f>SUM(R14:R140)</f>
        <v>6.5555812210431199</v>
      </c>
      <c r="S141" s="102">
        <f t="shared" si="0"/>
        <v>81.359148926754443</v>
      </c>
      <c r="T141" s="102">
        <f t="shared" si="0"/>
        <v>3.6147978261278548</v>
      </c>
      <c r="U141" s="102">
        <f t="shared" si="0"/>
        <v>1.9181021020021924</v>
      </c>
      <c r="V141" s="102">
        <f t="shared" si="0"/>
        <v>76.658173551422266</v>
      </c>
      <c r="W141" s="102">
        <f t="shared" si="0"/>
        <v>29.075428494587531</v>
      </c>
      <c r="X141" s="102">
        <f t="shared" si="0"/>
        <v>2.1389533677382984</v>
      </c>
      <c r="Y141" s="102">
        <f t="shared" si="0"/>
        <v>2.4075532170313556</v>
      </c>
      <c r="Z141" s="102">
        <f t="shared" si="0"/>
        <v>1.0260869512581534</v>
      </c>
      <c r="AA141" s="102">
        <f t="shared" si="0"/>
        <v>1.2064878734892288</v>
      </c>
      <c r="AB141" s="102">
        <f t="shared" si="0"/>
        <v>6.7790822653447496</v>
      </c>
      <c r="AC141" s="102">
        <f t="shared" si="0"/>
        <v>3.1157144368436329</v>
      </c>
      <c r="AD141" s="102">
        <f t="shared" si="0"/>
        <v>14.026316341408458</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20.616062923650166</v>
      </c>
      <c r="F143" s="100">
        <v>6.1405463352246334</v>
      </c>
      <c r="G143" s="100">
        <v>4.438813593946736E-2</v>
      </c>
      <c r="H143" s="100">
        <v>0.72737034365104924</v>
      </c>
      <c r="I143" s="100">
        <v>0.27964367381866945</v>
      </c>
      <c r="J143" s="100">
        <v>0.27964367381866945</v>
      </c>
      <c r="K143" s="100">
        <v>0.27964367381866945</v>
      </c>
      <c r="L143" s="100">
        <v>0.22552789901417464</v>
      </c>
      <c r="M143" s="100">
        <v>31.891672478843738</v>
      </c>
      <c r="N143" s="100">
        <v>3.5311485449572261E-3</v>
      </c>
      <c r="O143" s="100">
        <v>4.1632169873002359E-4</v>
      </c>
      <c r="P143" s="100">
        <v>2.437796124216338E-2</v>
      </c>
      <c r="Q143" s="100">
        <v>6.7462628687429494E-4</v>
      </c>
      <c r="R143" s="100">
        <v>2.7003949151850479E-2</v>
      </c>
      <c r="S143" s="100">
        <v>1.8543542418029926E-2</v>
      </c>
      <c r="T143" s="100">
        <v>4.0355434537063832E-3</v>
      </c>
      <c r="U143" s="100">
        <v>5.1660917628854161E-4</v>
      </c>
      <c r="V143" s="100">
        <v>8.8249138414364853E-2</v>
      </c>
      <c r="W143" s="100">
        <v>0.62949549999999999</v>
      </c>
      <c r="X143" s="100">
        <v>6.4371242523900002E-2</v>
      </c>
      <c r="Y143" s="100">
        <v>7.4401557665399992E-2</v>
      </c>
      <c r="Z143" s="100">
        <v>5.5247315879800002E-2</v>
      </c>
      <c r="AA143" s="100">
        <v>6.6141862438400006E-2</v>
      </c>
      <c r="AB143" s="100">
        <v>0.2601619785075</v>
      </c>
      <c r="AC143" s="100">
        <v>6.2949540000000002E-4</v>
      </c>
      <c r="AD143" s="100">
        <v>1.259779E-4</v>
      </c>
      <c r="AE143" s="108"/>
      <c r="AF143" s="100">
        <v>138378.9710821202</v>
      </c>
      <c r="AG143" s="100" t="s">
        <v>444</v>
      </c>
      <c r="AH143" s="100">
        <v>799.98477567249995</v>
      </c>
      <c r="AI143" s="100">
        <v>13909.191150623599</v>
      </c>
      <c r="AJ143" s="100">
        <v>1105.0921323978</v>
      </c>
      <c r="AK143" s="100" t="s">
        <v>444</v>
      </c>
      <c r="AL143" s="32" t="s">
        <v>49</v>
      </c>
    </row>
    <row r="144" spans="1:38" ht="26.25" customHeight="1" thickBot="1" x14ac:dyDescent="0.3">
      <c r="A144" s="65"/>
      <c r="B144" s="32" t="s">
        <v>346</v>
      </c>
      <c r="C144" s="66" t="s">
        <v>353</v>
      </c>
      <c r="D144" s="67" t="s">
        <v>279</v>
      </c>
      <c r="E144" s="100">
        <v>13.652748507614969</v>
      </c>
      <c r="F144" s="100">
        <v>0.34358567044982413</v>
      </c>
      <c r="G144" s="100">
        <v>1.3714739776074913E-2</v>
      </c>
      <c r="H144" s="100">
        <v>6.1806730407211539E-2</v>
      </c>
      <c r="I144" s="100">
        <v>0.14673692175864397</v>
      </c>
      <c r="J144" s="100">
        <v>0.14673692175864397</v>
      </c>
      <c r="K144" s="100">
        <v>0.14673692175864397</v>
      </c>
      <c r="L144" s="100">
        <v>0.12170911222111902</v>
      </c>
      <c r="M144" s="100">
        <v>2.5250929636286248</v>
      </c>
      <c r="N144" s="100">
        <v>5.0329820620427285E-4</v>
      </c>
      <c r="O144" s="100">
        <v>5.1565948280881307E-5</v>
      </c>
      <c r="P144" s="100">
        <v>5.0797006238815397E-3</v>
      </c>
      <c r="Q144" s="100">
        <v>1.000415774106276E-4</v>
      </c>
      <c r="R144" s="100">
        <v>7.9101928028854247E-3</v>
      </c>
      <c r="S144" s="100">
        <v>5.312989699362761E-3</v>
      </c>
      <c r="T144" s="100">
        <v>2.5261858039055037E-4</v>
      </c>
      <c r="U144" s="100">
        <v>9.6951258259492582E-5</v>
      </c>
      <c r="V144" s="100">
        <v>1.7358516912174604E-2</v>
      </c>
      <c r="W144" s="100">
        <v>0.14589380000000002</v>
      </c>
      <c r="X144" s="100">
        <v>2.0359298942000004E-2</v>
      </c>
      <c r="Y144" s="100">
        <v>2.2849164338099998E-2</v>
      </c>
      <c r="Z144" s="100">
        <v>1.7883132697600002E-2</v>
      </c>
      <c r="AA144" s="100">
        <v>1.9042481852700001E-2</v>
      </c>
      <c r="AB144" s="100">
        <v>8.0134077830399997E-2</v>
      </c>
      <c r="AC144" s="100">
        <v>1.4589400000000001E-4</v>
      </c>
      <c r="AD144" s="100">
        <v>2.9294499999999999E-5</v>
      </c>
      <c r="AE144" s="108"/>
      <c r="AF144" s="100">
        <v>35777.252711270805</v>
      </c>
      <c r="AG144" s="100" t="s">
        <v>444</v>
      </c>
      <c r="AH144" s="100" t="s">
        <v>444</v>
      </c>
      <c r="AI144" s="100">
        <v>3970.6247485452</v>
      </c>
      <c r="AJ144" s="100" t="s">
        <v>444</v>
      </c>
      <c r="AK144" s="100" t="s">
        <v>444</v>
      </c>
      <c r="AL144" s="32" t="s">
        <v>49</v>
      </c>
    </row>
    <row r="145" spans="1:38" ht="26.25" customHeight="1" thickBot="1" x14ac:dyDescent="0.3">
      <c r="A145" s="65"/>
      <c r="B145" s="32" t="s">
        <v>347</v>
      </c>
      <c r="C145" s="66" t="s">
        <v>354</v>
      </c>
      <c r="D145" s="67" t="s">
        <v>279</v>
      </c>
      <c r="E145" s="100">
        <v>10.924397287466505</v>
      </c>
      <c r="F145" s="100">
        <v>0.38105134235628546</v>
      </c>
      <c r="G145" s="100">
        <v>3.5188736494000825E-2</v>
      </c>
      <c r="H145" s="100">
        <v>8.4729313531599251E-2</v>
      </c>
      <c r="I145" s="100">
        <v>0.14420403360552059</v>
      </c>
      <c r="J145" s="100">
        <v>0.14420403360552059</v>
      </c>
      <c r="K145" s="100">
        <v>0.14420403360552059</v>
      </c>
      <c r="L145" s="100">
        <v>8.7749621284462495E-2</v>
      </c>
      <c r="M145" s="100">
        <v>3.9276885785066002</v>
      </c>
      <c r="N145" s="100">
        <v>1.189359052401937E-3</v>
      </c>
      <c r="O145" s="100">
        <v>1.1893621712756948E-4</v>
      </c>
      <c r="P145" s="100">
        <v>1.2607141550717436E-2</v>
      </c>
      <c r="Q145" s="100">
        <v>2.3787165453669951E-4</v>
      </c>
      <c r="R145" s="100">
        <v>2.0218940929679081E-2</v>
      </c>
      <c r="S145" s="100">
        <v>1.3558586064068498E-2</v>
      </c>
      <c r="T145" s="100">
        <v>4.7575656428687019E-4</v>
      </c>
      <c r="U145" s="100">
        <v>2.3787087481826001E-4</v>
      </c>
      <c r="V145" s="100">
        <v>4.2816734075733623E-2</v>
      </c>
      <c r="W145" s="100">
        <v>9.14325E-2</v>
      </c>
      <c r="X145" s="100">
        <v>8.6735259458999986E-3</v>
      </c>
      <c r="Y145" s="100">
        <v>5.2523018226100004E-2</v>
      </c>
      <c r="Z145" s="100">
        <v>5.8690858899300001E-2</v>
      </c>
      <c r="AA145" s="100">
        <v>1.3492151470100001E-2</v>
      </c>
      <c r="AB145" s="100">
        <v>0.13337955454139999</v>
      </c>
      <c r="AC145" s="100">
        <v>5.18595E-5</v>
      </c>
      <c r="AD145" s="100">
        <v>1.0444E-5</v>
      </c>
      <c r="AE145" s="108"/>
      <c r="AF145" s="100">
        <v>90602.959946531599</v>
      </c>
      <c r="AG145" s="100" t="s">
        <v>444</v>
      </c>
      <c r="AH145" s="100">
        <v>18.079812322999999</v>
      </c>
      <c r="AI145" s="100">
        <v>10131.0055855377</v>
      </c>
      <c r="AJ145" s="100">
        <v>96.725005986200003</v>
      </c>
      <c r="AK145" s="100" t="s">
        <v>444</v>
      </c>
      <c r="AL145" s="32" t="s">
        <v>49</v>
      </c>
    </row>
    <row r="146" spans="1:38" ht="26.25" customHeight="1" thickBot="1" x14ac:dyDescent="0.3">
      <c r="A146" s="65"/>
      <c r="B146" s="32" t="s">
        <v>348</v>
      </c>
      <c r="C146" s="66" t="s">
        <v>355</v>
      </c>
      <c r="D146" s="67" t="s">
        <v>279</v>
      </c>
      <c r="E146" s="100">
        <v>0.22200433370398415</v>
      </c>
      <c r="F146" s="100">
        <v>0.86914351186368577</v>
      </c>
      <c r="G146" s="100">
        <v>4.3021297743592638E-4</v>
      </c>
      <c r="H146" s="100">
        <v>2.5206920997167788E-3</v>
      </c>
      <c r="I146" s="100">
        <v>1.3773865355625702E-2</v>
      </c>
      <c r="J146" s="100">
        <v>1.3773865355625702E-2</v>
      </c>
      <c r="K146" s="100">
        <v>1.3773865355625702E-2</v>
      </c>
      <c r="L146" s="100">
        <v>3.1496074768781715E-3</v>
      </c>
      <c r="M146" s="100">
        <v>4.9998457933318532</v>
      </c>
      <c r="N146" s="100">
        <v>7.9786080444759887E-5</v>
      </c>
      <c r="O146" s="100">
        <v>9.7068344782002451E-4</v>
      </c>
      <c r="P146" s="100">
        <v>3.9741426081610874E-4</v>
      </c>
      <c r="Q146" s="100">
        <v>1.3651173673547799E-5</v>
      </c>
      <c r="R146" s="100">
        <v>4.3395691059847398E-3</v>
      </c>
      <c r="S146" s="100">
        <v>0.16426875714680605</v>
      </c>
      <c r="T146" s="100">
        <v>6.829124467050288E-3</v>
      </c>
      <c r="U146" s="100">
        <v>9.6649781305430875E-4</v>
      </c>
      <c r="V146" s="100">
        <v>9.6442342263999115E-2</v>
      </c>
      <c r="W146" s="100">
        <v>1.5131100000000001E-2</v>
      </c>
      <c r="X146" s="100">
        <v>4.0952569070000001E-4</v>
      </c>
      <c r="Y146" s="100">
        <v>4.822646463E-4</v>
      </c>
      <c r="Z146" s="100">
        <v>3.293323287E-4</v>
      </c>
      <c r="AA146" s="100">
        <v>5.1744732409999997E-4</v>
      </c>
      <c r="AB146" s="100">
        <v>1.7385699897999999E-3</v>
      </c>
      <c r="AC146" s="100">
        <v>1.51311E-5</v>
      </c>
      <c r="AD146" s="100">
        <v>4.6346999999999999E-6</v>
      </c>
      <c r="AE146" s="108"/>
      <c r="AF146" s="100">
        <v>1787.4790766885999</v>
      </c>
      <c r="AG146" s="100" t="s">
        <v>444</v>
      </c>
      <c r="AH146" s="100" t="s">
        <v>444</v>
      </c>
      <c r="AI146" s="100">
        <v>156.554217161</v>
      </c>
      <c r="AJ146" s="100" t="s">
        <v>444</v>
      </c>
      <c r="AK146" s="100" t="s">
        <v>444</v>
      </c>
      <c r="AL146" s="32" t="s">
        <v>49</v>
      </c>
    </row>
    <row r="147" spans="1:38" ht="26.25" customHeight="1" thickBot="1" x14ac:dyDescent="0.3">
      <c r="A147" s="65"/>
      <c r="B147" s="32" t="s">
        <v>349</v>
      </c>
      <c r="C147" s="66" t="s">
        <v>356</v>
      </c>
      <c r="D147" s="67" t="s">
        <v>279</v>
      </c>
      <c r="E147" s="100" t="s">
        <v>444</v>
      </c>
      <c r="F147" s="100">
        <v>3.3882361610320144</v>
      </c>
      <c r="G147" s="100" t="s">
        <v>444</v>
      </c>
      <c r="H147" s="100" t="s">
        <v>444</v>
      </c>
      <c r="I147" s="100" t="s">
        <v>444</v>
      </c>
      <c r="J147" s="100" t="s">
        <v>444</v>
      </c>
      <c r="K147" s="100" t="s">
        <v>444</v>
      </c>
      <c r="L147" s="100" t="s">
        <v>444</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142.9979880052</v>
      </c>
      <c r="AG147" s="100" t="s">
        <v>444</v>
      </c>
      <c r="AH147" s="100" t="s">
        <v>444</v>
      </c>
      <c r="AI147" s="100">
        <v>9.8147323035999996</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v>1.0684407374486569</v>
      </c>
      <c r="J148" s="100">
        <v>1.9886364968125361</v>
      </c>
      <c r="K148" s="100">
        <v>2.6219964816152377</v>
      </c>
      <c r="L148" s="100">
        <v>0.26243083185732452</v>
      </c>
      <c r="M148" s="100" t="s">
        <v>444</v>
      </c>
      <c r="N148" s="100">
        <v>6.9073293593028229</v>
      </c>
      <c r="O148" s="100">
        <v>3.1674076513139124E-2</v>
      </c>
      <c r="P148" s="100" t="s">
        <v>443</v>
      </c>
      <c r="Q148" s="100">
        <v>7.9604216418622475E-2</v>
      </c>
      <c r="R148" s="100">
        <v>2.5629066316819373</v>
      </c>
      <c r="S148" s="100">
        <v>56.144679509713491</v>
      </c>
      <c r="T148" s="100">
        <v>0.40320509056416909</v>
      </c>
      <c r="U148" s="100">
        <v>5.2439929632304753E-2</v>
      </c>
      <c r="V148" s="100">
        <v>20.849750136278963</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87726.56303146857</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v>0.51205189929036699</v>
      </c>
      <c r="J149" s="100">
        <v>0.94824425794512446</v>
      </c>
      <c r="K149" s="100">
        <v>1.8964885158902489</v>
      </c>
      <c r="L149" s="100">
        <v>2.0102778268436646E-2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87726.56303146857</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135.83695865313456</v>
      </c>
      <c r="F152" s="113">
        <f t="shared" ref="F152:AD152" si="1">SUM(F$141, F$151, IF(AND(ISNUMBER(SEARCH($B$4,"AT|BE|CH|GB|IE|LT|LU|NL")),SUM(F$143:F$149)&gt;0),SUM(F$143:F$149)-SUM(F$27:F$33),0))</f>
        <v>119.71827852484392</v>
      </c>
      <c r="G152" s="113">
        <f t="shared" si="1"/>
        <v>23.418689181833724</v>
      </c>
      <c r="H152" s="113">
        <f t="shared" si="1"/>
        <v>67.33955243026368</v>
      </c>
      <c r="I152" s="113">
        <f t="shared" si="1"/>
        <v>17.900607364177858</v>
      </c>
      <c r="J152" s="113">
        <f t="shared" si="1"/>
        <v>27.023091082870391</v>
      </c>
      <c r="K152" s="113">
        <f t="shared" si="1"/>
        <v>45.628549499158282</v>
      </c>
      <c r="L152" s="113">
        <f t="shared" si="1"/>
        <v>2.5028520940234942</v>
      </c>
      <c r="M152" s="113">
        <f t="shared" si="1"/>
        <v>280.28035511852698</v>
      </c>
      <c r="N152" s="113">
        <f t="shared" si="1"/>
        <v>14.972568159475967</v>
      </c>
      <c r="O152" s="113">
        <f t="shared" si="1"/>
        <v>1.1440651601992002</v>
      </c>
      <c r="P152" s="113">
        <f t="shared" si="1"/>
        <v>0.90991790685321883</v>
      </c>
      <c r="Q152" s="113">
        <f t="shared" si="1"/>
        <v>0.800132777194559</v>
      </c>
      <c r="R152" s="113">
        <f t="shared" si="1"/>
        <v>6.2827887604247934</v>
      </c>
      <c r="S152" s="113">
        <f t="shared" si="1"/>
        <v>75.541127981688504</v>
      </c>
      <c r="T152" s="113">
        <f t="shared" si="1"/>
        <v>3.5695055866346546</v>
      </c>
      <c r="U152" s="113">
        <f t="shared" si="1"/>
        <v>1.9114317860961418</v>
      </c>
      <c r="V152" s="113">
        <f t="shared" si="1"/>
        <v>74.132536004275522</v>
      </c>
      <c r="W152" s="113">
        <f t="shared" si="1"/>
        <v>28.98498849458753</v>
      </c>
      <c r="X152" s="113">
        <f t="shared" si="1"/>
        <v>2.1276096265487983</v>
      </c>
      <c r="Y152" s="113">
        <f t="shared" si="1"/>
        <v>2.3883774998933558</v>
      </c>
      <c r="Z152" s="113">
        <f t="shared" si="1"/>
        <v>1.0091935150134534</v>
      </c>
      <c r="AA152" s="113">
        <f t="shared" si="1"/>
        <v>1.1939904625041289</v>
      </c>
      <c r="AB152" s="113">
        <f t="shared" si="1"/>
        <v>6.7191719597874497</v>
      </c>
      <c r="AC152" s="113">
        <f t="shared" si="1"/>
        <v>3.1156288094436331</v>
      </c>
      <c r="AD152" s="113">
        <f t="shared" si="1"/>
        <v>14.026299003708459</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122.38787513999299</v>
      </c>
      <c r="F154" s="113">
        <f>SUM(F$141, F$153, -1 * IF(OR($B$6=2005,$B$6&gt;=2020),SUM(F$99:F$122),0), IF(AND(ISNUMBER(SEARCH($B$4,"AT|BE|CH|GB|IE|LT|LU|NL")),SUM(F$143:F$149)&gt;0),SUM(F$143:F$149)-SUM(F$27:F$33),0))</f>
        <v>88.942034416173001</v>
      </c>
      <c r="G154" s="113">
        <f>SUM(G$141, G$153, IF(AND(ISNUMBER(SEARCH($B$4,"AT|BE|CH|GB|IE|LT|LU|NL")),SUM(G$143:G$149)&gt;0),SUM(G$143:G$149)-SUM(G$27:G$33),0))</f>
        <v>23.418689181833724</v>
      </c>
      <c r="H154" s="113">
        <f>SUM(H$141, H$153, IF(AND(ISNUMBER(SEARCH($B$4,"AT|BE|CH|GB|IE|LT|LU|NL")),SUM(H$143:H$149)&gt;0),SUM(H$143:H$149)-SUM(H$27:H$33),0))</f>
        <v>67.33955243026368</v>
      </c>
      <c r="I154" s="113">
        <f t="shared" ref="I154:AD154" si="2">SUM(I$141, I$153, IF(AND(ISNUMBER(SEARCH($B$4,"AT|BE|CH|GB|IE|LT|LU|NL")),SUM(I$143:I$149)&gt;0),SUM(I$143:I$149)-SUM(I$27:I$33),0))</f>
        <v>17.900607364177858</v>
      </c>
      <c r="J154" s="113">
        <f t="shared" si="2"/>
        <v>27.023091082870391</v>
      </c>
      <c r="K154" s="113">
        <f t="shared" si="2"/>
        <v>45.628549499158282</v>
      </c>
      <c r="L154" s="113">
        <f t="shared" si="2"/>
        <v>2.5028520940234942</v>
      </c>
      <c r="M154" s="113">
        <f t="shared" si="2"/>
        <v>280.28035511852698</v>
      </c>
      <c r="N154" s="113">
        <f t="shared" si="2"/>
        <v>14.972568159475967</v>
      </c>
      <c r="O154" s="113">
        <f t="shared" si="2"/>
        <v>1.1440651601992002</v>
      </c>
      <c r="P154" s="113">
        <f t="shared" si="2"/>
        <v>0.90991790685321883</v>
      </c>
      <c r="Q154" s="113">
        <f t="shared" si="2"/>
        <v>0.800132777194559</v>
      </c>
      <c r="R154" s="113">
        <f t="shared" si="2"/>
        <v>6.2827887604247934</v>
      </c>
      <c r="S154" s="113">
        <f t="shared" si="2"/>
        <v>75.541127981688504</v>
      </c>
      <c r="T154" s="113">
        <f t="shared" si="2"/>
        <v>3.5695055866346546</v>
      </c>
      <c r="U154" s="113">
        <f t="shared" si="2"/>
        <v>1.9114317860961418</v>
      </c>
      <c r="V154" s="113">
        <f t="shared" si="2"/>
        <v>74.132536004275522</v>
      </c>
      <c r="W154" s="113">
        <f t="shared" si="2"/>
        <v>28.98498849458753</v>
      </c>
      <c r="X154" s="113">
        <f t="shared" si="2"/>
        <v>2.1276096265487983</v>
      </c>
      <c r="Y154" s="113">
        <f t="shared" si="2"/>
        <v>2.3883774998933558</v>
      </c>
      <c r="Z154" s="113">
        <f t="shared" si="2"/>
        <v>1.0091935150134534</v>
      </c>
      <c r="AA154" s="113">
        <f t="shared" si="2"/>
        <v>1.1939904625041289</v>
      </c>
      <c r="AB154" s="113">
        <f t="shared" si="2"/>
        <v>6.7191719597874497</v>
      </c>
      <c r="AC154" s="113">
        <f t="shared" si="2"/>
        <v>3.1156288094436331</v>
      </c>
      <c r="AD154" s="113">
        <f t="shared" si="2"/>
        <v>14.026299003708459</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17.505531005999998</v>
      </c>
      <c r="F157" s="100">
        <v>0.18177077949999998</v>
      </c>
      <c r="G157" s="100">
        <v>0.95381547799999999</v>
      </c>
      <c r="H157" s="100" t="s">
        <v>443</v>
      </c>
      <c r="I157" s="100">
        <v>0.15411555179</v>
      </c>
      <c r="J157" s="100">
        <v>0.15411555179</v>
      </c>
      <c r="K157" s="100">
        <v>0.15411555179</v>
      </c>
      <c r="L157" s="100">
        <v>9.3445663845115101E-2</v>
      </c>
      <c r="M157" s="100">
        <v>44.159229642</v>
      </c>
      <c r="N157" s="100">
        <v>3.3419999999999999E-4</v>
      </c>
      <c r="O157" s="100">
        <v>2.7849999999999999E-5</v>
      </c>
      <c r="P157" s="100">
        <v>3.3420400000000001E-3</v>
      </c>
      <c r="Q157" s="100">
        <v>5.5699999999999999E-5</v>
      </c>
      <c r="R157" s="100">
        <v>5.5700599999999999E-3</v>
      </c>
      <c r="S157" s="100">
        <v>3.6205400000000002E-3</v>
      </c>
      <c r="T157" s="100">
        <v>1.3925000000000002E-4</v>
      </c>
      <c r="U157" s="100">
        <v>5.5699999999999999E-5</v>
      </c>
      <c r="V157" s="100">
        <v>1.169713E-2</v>
      </c>
      <c r="W157" s="100" t="s">
        <v>443</v>
      </c>
      <c r="X157" s="100">
        <v>1.7267194000000001E-4</v>
      </c>
      <c r="Y157" s="100">
        <v>1.7267194000000001E-4</v>
      </c>
      <c r="Z157" s="100">
        <v>1.7267194000000001E-4</v>
      </c>
      <c r="AA157" s="100">
        <v>1.7267194000000001E-4</v>
      </c>
      <c r="AB157" s="100">
        <v>6.9068776000000005E-4</v>
      </c>
      <c r="AC157" s="100" t="s">
        <v>444</v>
      </c>
      <c r="AD157" s="100" t="s">
        <v>444</v>
      </c>
      <c r="AE157" s="108"/>
      <c r="AF157" s="100">
        <v>27850.312999999998</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1.0279172008E-2</v>
      </c>
      <c r="F158" s="100">
        <v>2.5527220260000002E-3</v>
      </c>
      <c r="G158" s="100">
        <v>7.7630494700000002E-4</v>
      </c>
      <c r="H158" s="100" t="s">
        <v>443</v>
      </c>
      <c r="I158" s="100">
        <v>1.0569462799999999E-4</v>
      </c>
      <c r="J158" s="100">
        <v>1.0569462799999999E-4</v>
      </c>
      <c r="K158" s="100">
        <v>1.0569462799999999E-4</v>
      </c>
      <c r="L158" s="100">
        <v>6.2700971167100995E-5</v>
      </c>
      <c r="M158" s="100">
        <v>0.15653124240000002</v>
      </c>
      <c r="N158" s="100">
        <v>3.6273159999999999E-2</v>
      </c>
      <c r="O158" s="100">
        <v>5.4000000000000002E-7</v>
      </c>
      <c r="P158" s="100">
        <v>2.1099999999999997E-6</v>
      </c>
      <c r="Q158" s="100">
        <v>4.0000000000000001E-8</v>
      </c>
      <c r="R158" s="100">
        <v>3.5899999999999999E-6</v>
      </c>
      <c r="S158" s="100">
        <v>3.8600000000000003E-6</v>
      </c>
      <c r="T158" s="100">
        <v>6.9999999999999997E-7</v>
      </c>
      <c r="U158" s="100">
        <v>4.0000000000000001E-8</v>
      </c>
      <c r="V158" s="100">
        <v>1.1053E-4</v>
      </c>
      <c r="W158" s="100" t="s">
        <v>443</v>
      </c>
      <c r="X158" s="100">
        <v>6.6281999999999995E-7</v>
      </c>
      <c r="Y158" s="100">
        <v>6.6281999999999995E-7</v>
      </c>
      <c r="Z158" s="100">
        <v>6.6281999999999995E-7</v>
      </c>
      <c r="AA158" s="100">
        <v>6.6281999999999995E-7</v>
      </c>
      <c r="AB158" s="100">
        <v>2.6515599999999999E-6</v>
      </c>
      <c r="AC158" s="100" t="s">
        <v>444</v>
      </c>
      <c r="AD158" s="100" t="s">
        <v>444</v>
      </c>
      <c r="AE158" s="108"/>
      <c r="AF158" s="100">
        <v>16.126999999999999</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13.386057728743042</v>
      </c>
      <c r="F159" s="100">
        <v>0.58802148766781304</v>
      </c>
      <c r="G159" s="100">
        <v>0.57703823847551694</v>
      </c>
      <c r="H159" s="100">
        <v>2.714174454979608E-3</v>
      </c>
      <c r="I159" s="100">
        <v>0.5199188992885021</v>
      </c>
      <c r="J159" s="100">
        <v>0.548803282591667</v>
      </c>
      <c r="K159" s="100">
        <v>0.57768766589185983</v>
      </c>
      <c r="L159" s="100">
        <v>0.10402833913260148</v>
      </c>
      <c r="M159" s="100">
        <v>4.0085639128393851</v>
      </c>
      <c r="N159" s="100">
        <v>4.229221081867398E-2</v>
      </c>
      <c r="O159" s="100">
        <v>5.5732513314130285E-3</v>
      </c>
      <c r="P159" s="100">
        <v>1.0393867788833191E-2</v>
      </c>
      <c r="Q159" s="100">
        <v>7.490729128456422E-2</v>
      </c>
      <c r="R159" s="100" t="s">
        <v>443</v>
      </c>
      <c r="S159" s="100">
        <v>7.490729128456422E-2</v>
      </c>
      <c r="T159" s="100">
        <v>4.0428772946820395</v>
      </c>
      <c r="U159" s="100">
        <v>8.4584418734970038E-2</v>
      </c>
      <c r="V159" s="100">
        <v>0.1980207525111404</v>
      </c>
      <c r="W159" s="100" t="s">
        <v>443</v>
      </c>
      <c r="X159" s="100">
        <v>6.4973867691693696E-3</v>
      </c>
      <c r="Y159" s="100">
        <v>6.1931047633710292E-3</v>
      </c>
      <c r="Z159" s="100">
        <v>2.5422022212286694E-3</v>
      </c>
      <c r="AA159" s="100" t="s">
        <v>443</v>
      </c>
      <c r="AB159" s="100">
        <v>1.5232692557537033E-2</v>
      </c>
      <c r="AC159" s="100" t="s">
        <v>444</v>
      </c>
      <c r="AD159" s="100" t="s">
        <v>444</v>
      </c>
      <c r="AE159" s="108"/>
      <c r="AF159" s="100">
        <v>333008.88389999996</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446</v>
      </c>
      <c r="J160" s="100" t="s">
        <v>446</v>
      </c>
      <c r="K160" s="100" t="s">
        <v>446</v>
      </c>
      <c r="L160" s="100" t="s">
        <v>446</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446</v>
      </c>
      <c r="J161" s="100" t="s">
        <v>446</v>
      </c>
      <c r="K161" s="100" t="s">
        <v>446</v>
      </c>
      <c r="L161" s="100" t="s">
        <v>446</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446</v>
      </c>
      <c r="J162" s="100" t="s">
        <v>446</v>
      </c>
      <c r="K162" s="100" t="s">
        <v>446</v>
      </c>
      <c r="L162" s="100" t="s">
        <v>446</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446</v>
      </c>
      <c r="J163" s="100" t="s">
        <v>446</v>
      </c>
      <c r="K163" s="100" t="s">
        <v>446</v>
      </c>
      <c r="L163" s="100" t="s">
        <v>446</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49.121694304000002</v>
      </c>
      <c r="G164" s="100" t="s">
        <v>444</v>
      </c>
      <c r="H164" s="100" t="s">
        <v>444</v>
      </c>
      <c r="I164" s="100" t="s">
        <v>444</v>
      </c>
      <c r="J164" s="100" t="s">
        <v>444</v>
      </c>
      <c r="K164" s="100" t="s">
        <v>444</v>
      </c>
      <c r="L164" s="100" t="s">
        <v>444</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168:G168"/>
    <mergeCell ref="A169:G169"/>
    <mergeCell ref="A170:G170"/>
    <mergeCell ref="Q10:V11"/>
    <mergeCell ref="W10:AD10"/>
    <mergeCell ref="AF10:AL11"/>
    <mergeCell ref="X11:AB11"/>
    <mergeCell ref="A166:G166"/>
    <mergeCell ref="A167:G167"/>
    <mergeCell ref="A10:A12"/>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1993</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1993</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54.372485192539891</v>
      </c>
      <c r="F14" s="100">
        <v>0.24370186583586204</v>
      </c>
      <c r="G14" s="100">
        <v>77.542180351426083</v>
      </c>
      <c r="H14" s="100">
        <v>2.8282297900000003E-2</v>
      </c>
      <c r="I14" s="100" t="s">
        <v>442</v>
      </c>
      <c r="J14" s="100" t="s">
        <v>442</v>
      </c>
      <c r="K14" s="100" t="s">
        <v>442</v>
      </c>
      <c r="L14" s="100" t="s">
        <v>442</v>
      </c>
      <c r="M14" s="100">
        <v>2.9040873138641139</v>
      </c>
      <c r="N14" s="100">
        <v>3.3655622923490003</v>
      </c>
      <c r="O14" s="100">
        <v>0.34990128585790004</v>
      </c>
      <c r="P14" s="100">
        <v>1.0880575343107002</v>
      </c>
      <c r="Q14" s="100">
        <v>0.90506133160000002</v>
      </c>
      <c r="R14" s="100">
        <v>1.5958640825746002</v>
      </c>
      <c r="S14" s="100">
        <v>1.5310729699683199</v>
      </c>
      <c r="T14" s="100">
        <v>5.0848023297167</v>
      </c>
      <c r="U14" s="100">
        <v>2.4590036847740002</v>
      </c>
      <c r="V14" s="100">
        <v>6.1626435062049989</v>
      </c>
      <c r="W14" s="100">
        <v>133.57027264668267</v>
      </c>
      <c r="X14" s="100">
        <v>8.5010074014999989E-4</v>
      </c>
      <c r="Y14" s="100">
        <v>5.2065434591199999E-3</v>
      </c>
      <c r="Z14" s="100">
        <v>1.56975102792E-3</v>
      </c>
      <c r="AA14" s="100">
        <v>8.8869279103999995E-4</v>
      </c>
      <c r="AB14" s="100">
        <v>8.5150842883799979E-3</v>
      </c>
      <c r="AC14" s="100">
        <v>26.146427745920004</v>
      </c>
      <c r="AD14" s="100">
        <v>2.0297803717199997E-2</v>
      </c>
      <c r="AE14" s="101"/>
      <c r="AF14" s="100">
        <v>11478.4704</v>
      </c>
      <c r="AG14" s="100">
        <v>159917.67919</v>
      </c>
      <c r="AH14" s="100">
        <v>56549.18316</v>
      </c>
      <c r="AI14" s="100">
        <v>7456.3675273936606</v>
      </c>
      <c r="AJ14" s="100">
        <v>7012.2947683745806</v>
      </c>
      <c r="AK14" s="100" t="s">
        <v>444</v>
      </c>
      <c r="AL14" s="29" t="s">
        <v>49</v>
      </c>
    </row>
    <row r="15" spans="1:38" ht="26.25" customHeight="1" thickBot="1" x14ac:dyDescent="0.3">
      <c r="A15" s="40" t="s">
        <v>53</v>
      </c>
      <c r="B15" s="40" t="s">
        <v>54</v>
      </c>
      <c r="C15" s="41" t="s">
        <v>55</v>
      </c>
      <c r="D15" s="42"/>
      <c r="E15" s="100">
        <v>8.1763791829999999</v>
      </c>
      <c r="F15" s="100">
        <v>0.46578999999999993</v>
      </c>
      <c r="G15" s="100">
        <v>44.031633205000006</v>
      </c>
      <c r="H15" s="100" t="s">
        <v>443</v>
      </c>
      <c r="I15" s="100" t="s">
        <v>442</v>
      </c>
      <c r="J15" s="100" t="s">
        <v>442</v>
      </c>
      <c r="K15" s="100" t="s">
        <v>442</v>
      </c>
      <c r="L15" s="100" t="s">
        <v>442</v>
      </c>
      <c r="M15" s="100">
        <v>19.130117419999998</v>
      </c>
      <c r="N15" s="100">
        <v>0.30410500000000001</v>
      </c>
      <c r="O15" s="100">
        <v>1.0999999999999999E-2</v>
      </c>
      <c r="P15" s="100">
        <v>6.0050000000000008E-3</v>
      </c>
      <c r="Q15" s="100">
        <v>1.0999999999999999E-2</v>
      </c>
      <c r="R15" s="100">
        <v>0.217</v>
      </c>
      <c r="S15" s="100">
        <v>0.108</v>
      </c>
      <c r="T15" s="100" t="s">
        <v>443</v>
      </c>
      <c r="U15" s="100">
        <v>4.0000000000000001E-3</v>
      </c>
      <c r="V15" s="100" t="s">
        <v>443</v>
      </c>
      <c r="W15" s="100">
        <v>4.8253856999999997E-2</v>
      </c>
      <c r="X15" s="100" t="s">
        <v>443</v>
      </c>
      <c r="Y15" s="100" t="s">
        <v>443</v>
      </c>
      <c r="Z15" s="100" t="s">
        <v>443</v>
      </c>
      <c r="AA15" s="100" t="s">
        <v>443</v>
      </c>
      <c r="AB15" s="100" t="s">
        <v>443</v>
      </c>
      <c r="AC15" s="100" t="s">
        <v>444</v>
      </c>
      <c r="AD15" s="100" t="s">
        <v>444</v>
      </c>
      <c r="AE15" s="101"/>
      <c r="AF15" s="100">
        <v>56222.834394499994</v>
      </c>
      <c r="AG15" s="100" t="s">
        <v>444</v>
      </c>
      <c r="AH15" s="100">
        <v>2500</v>
      </c>
      <c r="AI15" s="100" t="s">
        <v>444</v>
      </c>
      <c r="AJ15" s="100" t="s">
        <v>444</v>
      </c>
      <c r="AK15" s="100" t="s">
        <v>444</v>
      </c>
      <c r="AL15" s="29" t="s">
        <v>49</v>
      </c>
    </row>
    <row r="16" spans="1:38" ht="26.25" customHeight="1" thickBot="1" x14ac:dyDescent="0.3">
      <c r="A16" s="40" t="s">
        <v>53</v>
      </c>
      <c r="B16" s="40" t="s">
        <v>56</v>
      </c>
      <c r="C16" s="41" t="s">
        <v>57</v>
      </c>
      <c r="D16" s="42"/>
      <c r="E16" s="100">
        <v>4.3811572159699992</v>
      </c>
      <c r="F16" s="100">
        <v>1.05547769</v>
      </c>
      <c r="G16" s="100">
        <v>7.5568804236000009</v>
      </c>
      <c r="H16" s="100">
        <v>5.469693292E-3</v>
      </c>
      <c r="I16" s="100" t="s">
        <v>442</v>
      </c>
      <c r="J16" s="100" t="s">
        <v>442</v>
      </c>
      <c r="K16" s="100" t="s">
        <v>442</v>
      </c>
      <c r="L16" s="100" t="s">
        <v>442</v>
      </c>
      <c r="M16" s="100">
        <v>1.7258730173500001</v>
      </c>
      <c r="N16" s="100">
        <v>0.26795282479999999</v>
      </c>
      <c r="O16" s="100">
        <v>1.345024456E-2</v>
      </c>
      <c r="P16" s="100">
        <v>0.25211708799999999</v>
      </c>
      <c r="Q16" s="100">
        <v>9.4466827599999997E-2</v>
      </c>
      <c r="R16" s="100">
        <v>5.0928018119999995E-2</v>
      </c>
      <c r="S16" s="100">
        <v>0.21414923999999999</v>
      </c>
      <c r="T16" s="100">
        <v>9.5739952319999988E-2</v>
      </c>
      <c r="U16" s="100">
        <v>2.4329537639999996E-2</v>
      </c>
      <c r="V16" s="100">
        <v>0.38655175359999994</v>
      </c>
      <c r="W16" s="100">
        <v>2.3138063556000001</v>
      </c>
      <c r="X16" s="100">
        <v>5.3728259744000001E-2</v>
      </c>
      <c r="Y16" s="100">
        <v>2.5122252574799997E-2</v>
      </c>
      <c r="Z16" s="100">
        <v>5.64817902316E-2</v>
      </c>
      <c r="AA16" s="100">
        <v>1.33135594816E-2</v>
      </c>
      <c r="AB16" s="100">
        <v>0.148645862002</v>
      </c>
      <c r="AC16" s="100">
        <v>1.6803735900000001E-4</v>
      </c>
      <c r="AD16" s="100" t="s">
        <v>444</v>
      </c>
      <c r="AE16" s="101"/>
      <c r="AF16" s="100">
        <v>7.14</v>
      </c>
      <c r="AG16" s="100">
        <v>17581.716195000001</v>
      </c>
      <c r="AH16" s="100" t="s">
        <v>444</v>
      </c>
      <c r="AI16" s="100" t="s">
        <v>444</v>
      </c>
      <c r="AJ16" s="100" t="s">
        <v>444</v>
      </c>
      <c r="AK16" s="100" t="s">
        <v>444</v>
      </c>
      <c r="AL16" s="29" t="s">
        <v>49</v>
      </c>
    </row>
    <row r="17" spans="1:38" ht="26.25" customHeight="1" thickBot="1" x14ac:dyDescent="0.3">
      <c r="A17" s="40" t="s">
        <v>53</v>
      </c>
      <c r="B17" s="40" t="s">
        <v>58</v>
      </c>
      <c r="C17" s="41" t="s">
        <v>59</v>
      </c>
      <c r="D17" s="42"/>
      <c r="E17" s="100">
        <v>9.710420065000001</v>
      </c>
      <c r="F17" s="100">
        <v>0.85744182000000002</v>
      </c>
      <c r="G17" s="100">
        <v>9.4508469129999995</v>
      </c>
      <c r="H17" s="100">
        <v>1.695735E-2</v>
      </c>
      <c r="I17" s="100" t="s">
        <v>442</v>
      </c>
      <c r="J17" s="100" t="s">
        <v>442</v>
      </c>
      <c r="K17" s="100" t="s">
        <v>442</v>
      </c>
      <c r="L17" s="100" t="s">
        <v>442</v>
      </c>
      <c r="M17" s="100">
        <v>161.17301759839</v>
      </c>
      <c r="N17" s="100">
        <v>1.5355594799999999</v>
      </c>
      <c r="O17" s="100">
        <v>5.0630320000000006E-2</v>
      </c>
      <c r="P17" s="100">
        <v>5.0940600000000001E-3</v>
      </c>
      <c r="Q17" s="100">
        <v>0.28854553999999999</v>
      </c>
      <c r="R17" s="100">
        <v>0.23473106000000002</v>
      </c>
      <c r="S17" s="100">
        <v>0.35988683999999999</v>
      </c>
      <c r="T17" s="100">
        <v>1.0341334099999999</v>
      </c>
      <c r="U17" s="100">
        <v>1.1037479999999999E-2</v>
      </c>
      <c r="V17" s="100">
        <v>1.54363586</v>
      </c>
      <c r="W17" s="100">
        <v>0.14212794400000001</v>
      </c>
      <c r="X17" s="100">
        <v>1.0869737789999999E-2</v>
      </c>
      <c r="Y17" s="100">
        <v>2.940257089E-2</v>
      </c>
      <c r="Z17" s="100">
        <v>6.7775904099999992E-3</v>
      </c>
      <c r="AA17" s="100">
        <v>5.614011339999999E-3</v>
      </c>
      <c r="AB17" s="100">
        <v>5.2663910420000001E-2</v>
      </c>
      <c r="AC17" s="100" t="s">
        <v>444</v>
      </c>
      <c r="AD17" s="100" t="s">
        <v>444</v>
      </c>
      <c r="AE17" s="101"/>
      <c r="AF17" s="100">
        <v>5849.5348800000002</v>
      </c>
      <c r="AG17" s="100">
        <v>15179.58123</v>
      </c>
      <c r="AH17" s="100">
        <v>22042.6476</v>
      </c>
      <c r="AI17" s="100" t="s">
        <v>444</v>
      </c>
      <c r="AJ17" s="100" t="s">
        <v>444</v>
      </c>
      <c r="AK17" s="100" t="s">
        <v>444</v>
      </c>
      <c r="AL17" s="29" t="s">
        <v>49</v>
      </c>
    </row>
    <row r="18" spans="1:38" ht="26.25" customHeight="1" thickBot="1" x14ac:dyDescent="0.3">
      <c r="A18" s="40" t="s">
        <v>53</v>
      </c>
      <c r="B18" s="40" t="s">
        <v>60</v>
      </c>
      <c r="C18" s="41" t="s">
        <v>61</v>
      </c>
      <c r="D18" s="42"/>
      <c r="E18" s="100">
        <v>0.54846348659999999</v>
      </c>
      <c r="F18" s="100">
        <v>3.6244023569999999E-2</v>
      </c>
      <c r="G18" s="100">
        <v>2.3444570410000005</v>
      </c>
      <c r="H18" s="100">
        <v>4.9395000000000005E-4</v>
      </c>
      <c r="I18" s="100" t="s">
        <v>442</v>
      </c>
      <c r="J18" s="100" t="s">
        <v>442</v>
      </c>
      <c r="K18" s="100" t="s">
        <v>442</v>
      </c>
      <c r="L18" s="100" t="s">
        <v>442</v>
      </c>
      <c r="M18" s="100">
        <v>0.44200196649999995</v>
      </c>
      <c r="N18" s="100">
        <v>5.2410239999999997E-2</v>
      </c>
      <c r="O18" s="100">
        <v>2.1596000000000002E-3</v>
      </c>
      <c r="P18" s="100">
        <v>1.2957699999999999E-3</v>
      </c>
      <c r="Q18" s="100">
        <v>6.3085900000000002E-3</v>
      </c>
      <c r="R18" s="100">
        <v>3.4160010000000005E-2</v>
      </c>
      <c r="S18" s="100">
        <v>2.2318869999999998E-2</v>
      </c>
      <c r="T18" s="100">
        <v>0.94415980999999993</v>
      </c>
      <c r="U18" s="100">
        <v>1.8046799999999999E-3</v>
      </c>
      <c r="V18" s="100">
        <v>2.1335000000000001E-4</v>
      </c>
      <c r="W18" s="100">
        <v>1.1583603000000001E-2</v>
      </c>
      <c r="X18" s="100">
        <v>2.2314528000000003E-4</v>
      </c>
      <c r="Y18" s="100">
        <v>1.75879512E-3</v>
      </c>
      <c r="Z18" s="100">
        <v>1.9992872000000001E-4</v>
      </c>
      <c r="AA18" s="100">
        <v>1.7648712E-4</v>
      </c>
      <c r="AB18" s="100">
        <v>2.3583562299999998E-3</v>
      </c>
      <c r="AC18" s="100" t="s">
        <v>443</v>
      </c>
      <c r="AD18" s="100" t="s">
        <v>443</v>
      </c>
      <c r="AE18" s="101"/>
      <c r="AF18" s="100">
        <v>4790.6993999999995</v>
      </c>
      <c r="AG18" s="100">
        <v>100</v>
      </c>
      <c r="AH18" s="100">
        <v>3792.1729999999998</v>
      </c>
      <c r="AI18" s="100" t="s">
        <v>444</v>
      </c>
      <c r="AJ18" s="100" t="s">
        <v>444</v>
      </c>
      <c r="AK18" s="100" t="s">
        <v>444</v>
      </c>
      <c r="AL18" s="29" t="s">
        <v>49</v>
      </c>
    </row>
    <row r="19" spans="1:38" ht="26.25" customHeight="1" thickBot="1" x14ac:dyDescent="0.3">
      <c r="A19" s="40" t="s">
        <v>53</v>
      </c>
      <c r="B19" s="40" t="s">
        <v>62</v>
      </c>
      <c r="C19" s="41" t="s">
        <v>63</v>
      </c>
      <c r="D19" s="42"/>
      <c r="E19" s="100">
        <v>7.750661053</v>
      </c>
      <c r="F19" s="100">
        <v>0.40118493919999998</v>
      </c>
      <c r="G19" s="100">
        <v>21.264413825000002</v>
      </c>
      <c r="H19" s="100">
        <v>1.286637E-2</v>
      </c>
      <c r="I19" s="100" t="s">
        <v>442</v>
      </c>
      <c r="J19" s="100" t="s">
        <v>442</v>
      </c>
      <c r="K19" s="100" t="s">
        <v>442</v>
      </c>
      <c r="L19" s="100" t="s">
        <v>442</v>
      </c>
      <c r="M19" s="100">
        <v>2.0010219394000002</v>
      </c>
      <c r="N19" s="100">
        <v>0.50389935000000008</v>
      </c>
      <c r="O19" s="100">
        <v>3.090743E-2</v>
      </c>
      <c r="P19" s="100">
        <v>3.933471999999999E-2</v>
      </c>
      <c r="Q19" s="100">
        <v>5.6203090000000004E-2</v>
      </c>
      <c r="R19" s="100">
        <v>0.52392636000000004</v>
      </c>
      <c r="S19" s="100">
        <v>0.28314234999999999</v>
      </c>
      <c r="T19" s="100">
        <v>15.253691700000001</v>
      </c>
      <c r="U19" s="100">
        <v>6.7002400000000004E-2</v>
      </c>
      <c r="V19" s="100">
        <v>0.93673898</v>
      </c>
      <c r="W19" s="100">
        <v>0.14032701</v>
      </c>
      <c r="X19" s="100">
        <v>2.0111243430000002E-2</v>
      </c>
      <c r="Y19" s="100">
        <v>8.180518056000001E-2</v>
      </c>
      <c r="Z19" s="100">
        <v>1.374558213E-2</v>
      </c>
      <c r="AA19" s="100">
        <v>1.1418415770000001E-2</v>
      </c>
      <c r="AB19" s="100">
        <v>0.12708042188999999</v>
      </c>
      <c r="AC19" s="100">
        <v>2.5669999999999998E-2</v>
      </c>
      <c r="AD19" s="100">
        <v>4.1820000000000003E-2</v>
      </c>
      <c r="AE19" s="101"/>
      <c r="AF19" s="100">
        <v>26497.398460801</v>
      </c>
      <c r="AG19" s="100">
        <v>6364.4900200000002</v>
      </c>
      <c r="AH19" s="100">
        <v>48359.203633789999</v>
      </c>
      <c r="AI19" s="100" t="s">
        <v>444</v>
      </c>
      <c r="AJ19" s="100" t="s">
        <v>444</v>
      </c>
      <c r="AK19" s="100" t="s">
        <v>444</v>
      </c>
      <c r="AL19" s="29" t="s">
        <v>49</v>
      </c>
    </row>
    <row r="20" spans="1:38" ht="26.25" customHeight="1" thickBot="1" x14ac:dyDescent="0.3">
      <c r="A20" s="40" t="s">
        <v>53</v>
      </c>
      <c r="B20" s="40" t="s">
        <v>64</v>
      </c>
      <c r="C20" s="41" t="s">
        <v>65</v>
      </c>
      <c r="D20" s="42"/>
      <c r="E20" s="100">
        <v>1.302662711</v>
      </c>
      <c r="F20" s="100">
        <v>9.4172124179999997E-2</v>
      </c>
      <c r="G20" s="100">
        <v>3.5849373770000001</v>
      </c>
      <c r="H20" s="100">
        <v>3.4465200000000007E-3</v>
      </c>
      <c r="I20" s="100" t="s">
        <v>442</v>
      </c>
      <c r="J20" s="100" t="s">
        <v>442</v>
      </c>
      <c r="K20" s="100" t="s">
        <v>442</v>
      </c>
      <c r="L20" s="100" t="s">
        <v>442</v>
      </c>
      <c r="M20" s="100">
        <v>2.9274668596999995</v>
      </c>
      <c r="N20" s="100">
        <v>4.3707319999999994E-2</v>
      </c>
      <c r="O20" s="100">
        <v>4.1941499999999998E-3</v>
      </c>
      <c r="P20" s="100">
        <v>2.5385099999999999E-3</v>
      </c>
      <c r="Q20" s="100">
        <v>1.244483E-2</v>
      </c>
      <c r="R20" s="100">
        <v>3.7161490000000005E-2</v>
      </c>
      <c r="S20" s="100">
        <v>3.1679220000000001E-2</v>
      </c>
      <c r="T20" s="100">
        <v>1.3623079699999998</v>
      </c>
      <c r="U20" s="100">
        <v>6.6677099999999994E-3</v>
      </c>
      <c r="V20" s="100">
        <v>0.30200484999999999</v>
      </c>
      <c r="W20" s="100">
        <v>4.0557052999999996E-2</v>
      </c>
      <c r="X20" s="100">
        <v>1.254419094E-2</v>
      </c>
      <c r="Y20" s="100">
        <v>3.4989859759999999E-2</v>
      </c>
      <c r="Z20" s="100">
        <v>6.191189560000001E-3</v>
      </c>
      <c r="AA20" s="100">
        <v>5.9567039199999996E-3</v>
      </c>
      <c r="AB20" s="100">
        <v>5.9681944189999996E-2</v>
      </c>
      <c r="AC20" s="100">
        <v>1.5299999999999999E-3</v>
      </c>
      <c r="AD20" s="100">
        <v>1.07E-3</v>
      </c>
      <c r="AE20" s="101"/>
      <c r="AF20" s="100">
        <v>4170.5954448436305</v>
      </c>
      <c r="AG20" s="100">
        <v>1093.1502323241</v>
      </c>
      <c r="AH20" s="100">
        <v>4489.8431447704297</v>
      </c>
      <c r="AI20" s="100">
        <v>2034.6463000000001</v>
      </c>
      <c r="AJ20" s="100" t="s">
        <v>444</v>
      </c>
      <c r="AK20" s="100" t="s">
        <v>444</v>
      </c>
      <c r="AL20" s="29" t="s">
        <v>49</v>
      </c>
    </row>
    <row r="21" spans="1:38" ht="26.25" customHeight="1" thickBot="1" x14ac:dyDescent="0.3">
      <c r="A21" s="40" t="s">
        <v>53</v>
      </c>
      <c r="B21" s="40" t="s">
        <v>66</v>
      </c>
      <c r="C21" s="41" t="s">
        <v>67</v>
      </c>
      <c r="D21" s="42"/>
      <c r="E21" s="100">
        <v>4.1840138570000001</v>
      </c>
      <c r="F21" s="100">
        <v>0.33177721680000005</v>
      </c>
      <c r="G21" s="100">
        <v>21.063994985000001</v>
      </c>
      <c r="H21" s="100">
        <v>2.4932999999999999E-3</v>
      </c>
      <c r="I21" s="100" t="s">
        <v>442</v>
      </c>
      <c r="J21" s="100" t="s">
        <v>442</v>
      </c>
      <c r="K21" s="100" t="s">
        <v>442</v>
      </c>
      <c r="L21" s="100" t="s">
        <v>442</v>
      </c>
      <c r="M21" s="100">
        <v>1.0987644510000003</v>
      </c>
      <c r="N21" s="100">
        <v>0.37831784999999984</v>
      </c>
      <c r="O21" s="100">
        <v>3.4758980000000002E-2</v>
      </c>
      <c r="P21" s="100">
        <v>1.8665659999999997E-2</v>
      </c>
      <c r="Q21" s="100">
        <v>5.1144579999999995E-2</v>
      </c>
      <c r="R21" s="100">
        <v>0.50462032000000001</v>
      </c>
      <c r="S21" s="100">
        <v>0.27897629000000002</v>
      </c>
      <c r="T21" s="100">
        <v>16.35751492</v>
      </c>
      <c r="U21" s="100">
        <v>2.8406479999999998E-2</v>
      </c>
      <c r="V21" s="100">
        <v>0.59355122999999999</v>
      </c>
      <c r="W21" s="100">
        <v>0.116748591</v>
      </c>
      <c r="X21" s="100">
        <v>1.0546629929999999E-2</v>
      </c>
      <c r="Y21" s="100">
        <v>8.3256990220000007E-2</v>
      </c>
      <c r="Z21" s="100">
        <v>9.44219837E-3</v>
      </c>
      <c r="AA21" s="100">
        <v>8.3434806199999996E-3</v>
      </c>
      <c r="AB21" s="100">
        <v>0.11158929914</v>
      </c>
      <c r="AC21" s="100" t="s">
        <v>443</v>
      </c>
      <c r="AD21" s="100" t="s">
        <v>443</v>
      </c>
      <c r="AE21" s="101"/>
      <c r="AF21" s="100">
        <v>26907.394264769402</v>
      </c>
      <c r="AG21" s="100">
        <v>5577.7946402808893</v>
      </c>
      <c r="AH21" s="100">
        <v>14352.6505069181</v>
      </c>
      <c r="AI21" s="100" t="s">
        <v>444</v>
      </c>
      <c r="AJ21" s="100" t="s">
        <v>444</v>
      </c>
      <c r="AK21" s="100" t="s">
        <v>444</v>
      </c>
      <c r="AL21" s="29" t="s">
        <v>49</v>
      </c>
    </row>
    <row r="22" spans="1:38" ht="26.25" customHeight="1" thickBot="1" x14ac:dyDescent="0.3">
      <c r="A22" s="40" t="s">
        <v>53</v>
      </c>
      <c r="B22" s="44" t="s">
        <v>68</v>
      </c>
      <c r="C22" s="41" t="s">
        <v>69</v>
      </c>
      <c r="D22" s="42"/>
      <c r="E22" s="100">
        <v>1.3603102908000002</v>
      </c>
      <c r="F22" s="100">
        <v>0.10104583691000001</v>
      </c>
      <c r="G22" s="100">
        <v>2.9980156579999999</v>
      </c>
      <c r="H22" s="100">
        <v>1.81956E-3</v>
      </c>
      <c r="I22" s="100" t="s">
        <v>442</v>
      </c>
      <c r="J22" s="100" t="s">
        <v>442</v>
      </c>
      <c r="K22" s="100" t="s">
        <v>442</v>
      </c>
      <c r="L22" s="100" t="s">
        <v>442</v>
      </c>
      <c r="M22" s="100">
        <v>0.77959765419999993</v>
      </c>
      <c r="N22" s="100">
        <v>9.5765430000000012E-2</v>
      </c>
      <c r="O22" s="100">
        <v>5.1311799999999999E-3</v>
      </c>
      <c r="P22" s="100">
        <v>6.7451200000000003E-3</v>
      </c>
      <c r="Q22" s="100">
        <v>8.5859099999999987E-3</v>
      </c>
      <c r="R22" s="100">
        <v>7.0571519999999999E-2</v>
      </c>
      <c r="S22" s="100">
        <v>4.345624E-2</v>
      </c>
      <c r="T22" s="100">
        <v>1.9845485700000001</v>
      </c>
      <c r="U22" s="100">
        <v>7.2525099999999993E-3</v>
      </c>
      <c r="V22" s="100">
        <v>0.11638628000000001</v>
      </c>
      <c r="W22" s="100">
        <v>9.4999008999999995E-2</v>
      </c>
      <c r="X22" s="100">
        <v>3.3308748809999997E-2</v>
      </c>
      <c r="Y22" s="100">
        <v>5.7442317979999998E-2</v>
      </c>
      <c r="Z22" s="100">
        <v>1.816247834E-2</v>
      </c>
      <c r="AA22" s="100">
        <v>1.4375497460000001E-2</v>
      </c>
      <c r="AB22" s="100">
        <v>0.12328904258000001</v>
      </c>
      <c r="AC22" s="100" t="s">
        <v>445</v>
      </c>
      <c r="AD22" s="100">
        <v>0.10353</v>
      </c>
      <c r="AE22" s="101"/>
      <c r="AF22" s="100">
        <v>18365.631978211652</v>
      </c>
      <c r="AG22" s="100">
        <v>20648.407324987314</v>
      </c>
      <c r="AH22" s="100">
        <v>21820.90161787326</v>
      </c>
      <c r="AI22" s="100" t="s">
        <v>444</v>
      </c>
      <c r="AJ22" s="100">
        <v>3214.181</v>
      </c>
      <c r="AK22" s="100" t="s">
        <v>444</v>
      </c>
      <c r="AL22" s="29" t="s">
        <v>49</v>
      </c>
    </row>
    <row r="23" spans="1:38" ht="26.25" customHeight="1" thickBot="1" x14ac:dyDescent="0.3">
      <c r="A23" s="40" t="s">
        <v>70</v>
      </c>
      <c r="B23" s="44" t="s">
        <v>391</v>
      </c>
      <c r="C23" s="41" t="s">
        <v>387</v>
      </c>
      <c r="D23" s="83"/>
      <c r="E23" s="100">
        <v>5.5493352496892907</v>
      </c>
      <c r="F23" s="100">
        <v>1.7814795720522962</v>
      </c>
      <c r="G23" s="100">
        <v>0.40931886812332119</v>
      </c>
      <c r="H23" s="100">
        <v>1.0267541918051019E-3</v>
      </c>
      <c r="I23" s="100" t="s">
        <v>442</v>
      </c>
      <c r="J23" s="100" t="s">
        <v>442</v>
      </c>
      <c r="K23" s="100" t="s">
        <v>442</v>
      </c>
      <c r="L23" s="100" t="s">
        <v>442</v>
      </c>
      <c r="M23" s="100">
        <v>5.8436530987305666</v>
      </c>
      <c r="N23" s="100">
        <v>0.170982634058089</v>
      </c>
      <c r="O23" s="100">
        <v>2.1195517964204876E-3</v>
      </c>
      <c r="P23" s="100">
        <v>9.4550999999999999E-4</v>
      </c>
      <c r="Q23" s="100">
        <v>1.25837E-3</v>
      </c>
      <c r="R23" s="100">
        <v>7.1255163476257842E-3</v>
      </c>
      <c r="S23" s="100">
        <v>0.30961707449438042</v>
      </c>
      <c r="T23" s="100">
        <v>9.8269398359062902E-3</v>
      </c>
      <c r="U23" s="100">
        <v>1.3492940142454833E-3</v>
      </c>
      <c r="V23" s="100">
        <v>0.1702697091278596</v>
      </c>
      <c r="W23" s="100" t="s">
        <v>443</v>
      </c>
      <c r="X23" s="100">
        <v>4.4644481252257796E-3</v>
      </c>
      <c r="Y23" s="100">
        <v>6.4921641359301924E-3</v>
      </c>
      <c r="Z23" s="100" t="s">
        <v>443</v>
      </c>
      <c r="AA23" s="100" t="s">
        <v>443</v>
      </c>
      <c r="AB23" s="100">
        <v>1.0956612261155973E-2</v>
      </c>
      <c r="AC23" s="100" t="s">
        <v>444</v>
      </c>
      <c r="AD23" s="100" t="s">
        <v>444</v>
      </c>
      <c r="AE23" s="101"/>
      <c r="AF23" s="100">
        <v>5860.7267254971866</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3.695220875750941</v>
      </c>
      <c r="F24" s="100">
        <v>0.23839112056050504</v>
      </c>
      <c r="G24" s="100">
        <v>7.1058101348377356</v>
      </c>
      <c r="H24" s="100">
        <v>3.8005412758910185E-3</v>
      </c>
      <c r="I24" s="100" t="s">
        <v>442</v>
      </c>
      <c r="J24" s="100" t="s">
        <v>442</v>
      </c>
      <c r="K24" s="100" t="s">
        <v>442</v>
      </c>
      <c r="L24" s="100" t="s">
        <v>442</v>
      </c>
      <c r="M24" s="100">
        <v>1.7622791587312796</v>
      </c>
      <c r="N24" s="100">
        <v>0.15221577184149715</v>
      </c>
      <c r="O24" s="100">
        <v>1.3316375790458209E-2</v>
      </c>
      <c r="P24" s="100">
        <v>1.1461573869893233E-2</v>
      </c>
      <c r="Q24" s="100">
        <v>1.9255712554136505E-2</v>
      </c>
      <c r="R24" s="100">
        <v>0.19635050237599974</v>
      </c>
      <c r="S24" s="100">
        <v>0.10836299971064575</v>
      </c>
      <c r="T24" s="100">
        <v>5.9218154886737784</v>
      </c>
      <c r="U24" s="100">
        <v>1.8627554134967673E-2</v>
      </c>
      <c r="V24" s="100">
        <v>0.18511072924194288</v>
      </c>
      <c r="W24" s="100">
        <v>6.8639694177682731E-2</v>
      </c>
      <c r="X24" s="100">
        <v>1.3208414853856426E-2</v>
      </c>
      <c r="Y24" s="100">
        <v>5.6444394939047446E-2</v>
      </c>
      <c r="Z24" s="100">
        <v>9.1118149824464343E-3</v>
      </c>
      <c r="AA24" s="100">
        <v>7.6564200397207681E-3</v>
      </c>
      <c r="AB24" s="100">
        <v>8.6421044805071068E-2</v>
      </c>
      <c r="AC24" s="100">
        <v>1.0009053739629684E-4</v>
      </c>
      <c r="AD24" s="100">
        <v>2.7064824769952357E-2</v>
      </c>
      <c r="AE24" s="101"/>
      <c r="AF24" s="100">
        <v>16962.695380550445</v>
      </c>
      <c r="AG24" s="100">
        <v>159.21402805854328</v>
      </c>
      <c r="AH24" s="100">
        <v>20437.678481692499</v>
      </c>
      <c r="AI24" s="100" t="s">
        <v>443</v>
      </c>
      <c r="AJ24" s="100" t="s">
        <v>444</v>
      </c>
      <c r="AK24" s="100" t="s">
        <v>444</v>
      </c>
      <c r="AL24" s="29" t="s">
        <v>49</v>
      </c>
    </row>
    <row r="25" spans="1:38" ht="26.25" customHeight="1" thickBot="1" x14ac:dyDescent="0.3">
      <c r="A25" s="40" t="s">
        <v>73</v>
      </c>
      <c r="B25" s="44" t="s">
        <v>74</v>
      </c>
      <c r="C25" s="46" t="s">
        <v>75</v>
      </c>
      <c r="D25" s="42"/>
      <c r="E25" s="100">
        <v>0.85969224989199999</v>
      </c>
      <c r="F25" s="100">
        <v>7.6755134374E-2</v>
      </c>
      <c r="G25" s="100">
        <v>5.5354644458E-2</v>
      </c>
      <c r="H25" s="100" t="s">
        <v>443</v>
      </c>
      <c r="I25" s="100" t="s">
        <v>442</v>
      </c>
      <c r="J25" s="100" t="s">
        <v>442</v>
      </c>
      <c r="K25" s="100" t="s">
        <v>442</v>
      </c>
      <c r="L25" s="100" t="s">
        <v>442</v>
      </c>
      <c r="M25" s="100">
        <v>0.71144610474000003</v>
      </c>
      <c r="N25" s="100">
        <v>6.0000000000000008E-8</v>
      </c>
      <c r="O25" s="100">
        <v>4.604689833E-6</v>
      </c>
      <c r="P25" s="100">
        <v>5.5000000000000003E-7</v>
      </c>
      <c r="Q25" s="100">
        <v>1E-8</v>
      </c>
      <c r="R25" s="100">
        <v>9.1999999999999998E-7</v>
      </c>
      <c r="S25" s="100">
        <v>5.9999999999999997E-7</v>
      </c>
      <c r="T25" s="100">
        <v>2E-8</v>
      </c>
      <c r="U25" s="100">
        <v>1E-8</v>
      </c>
      <c r="V25" s="100">
        <v>1.9300000000000002E-6</v>
      </c>
      <c r="W25" s="100" t="s">
        <v>443</v>
      </c>
      <c r="X25" s="100">
        <v>3.0555999999999999E-7</v>
      </c>
      <c r="Y25" s="100">
        <v>3.0555999999999999E-7</v>
      </c>
      <c r="Z25" s="100">
        <v>3.0555999999999999E-7</v>
      </c>
      <c r="AA25" s="100">
        <v>3.0555999999999999E-7</v>
      </c>
      <c r="AB25" s="100">
        <v>1.2222599999999999E-6</v>
      </c>
      <c r="AC25" s="100" t="s">
        <v>444</v>
      </c>
      <c r="AD25" s="100" t="s">
        <v>444</v>
      </c>
      <c r="AE25" s="101"/>
      <c r="AF25" s="100">
        <v>35307.863446133633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1.1130697958999999E-2</v>
      </c>
      <c r="F26" s="100">
        <v>2.2495670932999999E-2</v>
      </c>
      <c r="G26" s="100">
        <v>1.1190400850000001E-3</v>
      </c>
      <c r="H26" s="100" t="s">
        <v>443</v>
      </c>
      <c r="I26" s="100" t="s">
        <v>442</v>
      </c>
      <c r="J26" s="100" t="s">
        <v>442</v>
      </c>
      <c r="K26" s="100" t="s">
        <v>442</v>
      </c>
      <c r="L26" s="100" t="s">
        <v>442</v>
      </c>
      <c r="M26" s="100">
        <v>0.99580938851599998</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164.09164589322779</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121.44505299626073</v>
      </c>
      <c r="F27" s="100">
        <v>77.144463464081241</v>
      </c>
      <c r="G27" s="100">
        <v>5.6607374400994859</v>
      </c>
      <c r="H27" s="100">
        <v>0.31791193751011781</v>
      </c>
      <c r="I27" s="100" t="s">
        <v>442</v>
      </c>
      <c r="J27" s="100" t="s">
        <v>442</v>
      </c>
      <c r="K27" s="100" t="s">
        <v>442</v>
      </c>
      <c r="L27" s="100" t="s">
        <v>442</v>
      </c>
      <c r="M27" s="100">
        <v>631.61827067065178</v>
      </c>
      <c r="N27" s="100">
        <v>88.727236179714936</v>
      </c>
      <c r="O27" s="100">
        <v>6.2257847821838247E-4</v>
      </c>
      <c r="P27" s="100">
        <v>3.1920176564545974E-2</v>
      </c>
      <c r="Q27" s="100">
        <v>9.7257181942394448E-4</v>
      </c>
      <c r="R27" s="100">
        <v>3.0332258344573752E-2</v>
      </c>
      <c r="S27" s="100">
        <v>2.1090866443549468E-2</v>
      </c>
      <c r="T27" s="100">
        <v>6.5790909680658359E-3</v>
      </c>
      <c r="U27" s="100">
        <v>6.9998668241112413E-4</v>
      </c>
      <c r="V27" s="100">
        <v>0.1178200487236177</v>
      </c>
      <c r="W27" s="100">
        <v>1.6557719999999998</v>
      </c>
      <c r="X27" s="100">
        <v>6.6434641208099998E-2</v>
      </c>
      <c r="Y27" s="100">
        <v>8.8664378181499998E-2</v>
      </c>
      <c r="Z27" s="100">
        <v>5.3274117057799997E-2</v>
      </c>
      <c r="AA27" s="100">
        <v>8.638940948700001E-2</v>
      </c>
      <c r="AB27" s="100">
        <v>0.29476254593439999</v>
      </c>
      <c r="AC27" s="100">
        <v>1.6557727E-3</v>
      </c>
      <c r="AD27" s="100">
        <v>3.6308119999999998E-4</v>
      </c>
      <c r="AE27" s="101"/>
      <c r="AF27" s="100">
        <v>187282.84343617479</v>
      </c>
      <c r="AG27" s="100" t="s">
        <v>444</v>
      </c>
      <c r="AH27" s="100" t="s">
        <v>444</v>
      </c>
      <c r="AI27" s="100" t="s">
        <v>444</v>
      </c>
      <c r="AJ27" s="100" t="s">
        <v>444</v>
      </c>
      <c r="AK27" s="100" t="s">
        <v>444</v>
      </c>
      <c r="AL27" s="29" t="s">
        <v>49</v>
      </c>
    </row>
    <row r="28" spans="1:38" ht="26.25" customHeight="1" thickBot="1" x14ac:dyDescent="0.3">
      <c r="A28" s="40" t="s">
        <v>78</v>
      </c>
      <c r="B28" s="40" t="s">
        <v>81</v>
      </c>
      <c r="C28" s="41" t="s">
        <v>82</v>
      </c>
      <c r="D28" s="42"/>
      <c r="E28" s="100">
        <v>7.0336905790686428</v>
      </c>
      <c r="F28" s="100">
        <v>0.978529875293361</v>
      </c>
      <c r="G28" s="100">
        <v>1.0136871137470256</v>
      </c>
      <c r="H28" s="100">
        <v>4.9775492021988908E-3</v>
      </c>
      <c r="I28" s="100" t="s">
        <v>442</v>
      </c>
      <c r="J28" s="100" t="s">
        <v>442</v>
      </c>
      <c r="K28" s="100" t="s">
        <v>442</v>
      </c>
      <c r="L28" s="100" t="s">
        <v>442</v>
      </c>
      <c r="M28" s="100">
        <v>9.3035449586985663</v>
      </c>
      <c r="N28" s="100">
        <v>0.54327281733606358</v>
      </c>
      <c r="O28" s="100">
        <v>2.2638365602224523E-5</v>
      </c>
      <c r="P28" s="100">
        <v>2.1911107620390525E-3</v>
      </c>
      <c r="Q28" s="100">
        <v>4.3608283270075067E-5</v>
      </c>
      <c r="R28" s="100">
        <v>3.3863620745565783E-3</v>
      </c>
      <c r="S28" s="100">
        <v>2.2754477066631584E-3</v>
      </c>
      <c r="T28" s="100">
        <v>1.1558018142450769E-4</v>
      </c>
      <c r="U28" s="100">
        <v>4.1939835335701089E-5</v>
      </c>
      <c r="V28" s="100">
        <v>7.4991169223949765E-3</v>
      </c>
      <c r="W28" s="100">
        <v>1.33892E-2</v>
      </c>
      <c r="X28" s="100">
        <v>8.0396413335000021E-3</v>
      </c>
      <c r="Y28" s="100">
        <v>9.0807847043E-3</v>
      </c>
      <c r="Z28" s="100">
        <v>7.0440595433000006E-3</v>
      </c>
      <c r="AA28" s="100">
        <v>7.6059429224000011E-3</v>
      </c>
      <c r="AB28" s="100">
        <v>3.1770428503500002E-2</v>
      </c>
      <c r="AC28" s="100">
        <v>1.3389099999999999E-5</v>
      </c>
      <c r="AD28" s="100">
        <v>1.0885499999999999E-5</v>
      </c>
      <c r="AE28" s="101"/>
      <c r="AF28" s="100">
        <v>17211.871404208701</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77.399650293298464</v>
      </c>
      <c r="F29" s="100">
        <v>4.2859529631187332</v>
      </c>
      <c r="G29" s="100">
        <v>4.9503968924795139</v>
      </c>
      <c r="H29" s="100">
        <v>2.0782336178018997E-2</v>
      </c>
      <c r="I29" s="100" t="s">
        <v>442</v>
      </c>
      <c r="J29" s="100" t="s">
        <v>442</v>
      </c>
      <c r="K29" s="100" t="s">
        <v>442</v>
      </c>
      <c r="L29" s="100" t="s">
        <v>442</v>
      </c>
      <c r="M29" s="100">
        <v>17.068413514665433</v>
      </c>
      <c r="N29" s="100">
        <v>2.8214515635683474E-2</v>
      </c>
      <c r="O29" s="100">
        <v>9.5357788288067243E-5</v>
      </c>
      <c r="P29" s="100">
        <v>1.0097456045142289E-2</v>
      </c>
      <c r="Q29" s="100">
        <v>1.9063182046899179E-4</v>
      </c>
      <c r="R29" s="100">
        <v>1.6187623567292905E-2</v>
      </c>
      <c r="S29" s="100">
        <v>1.0855460497232551E-2</v>
      </c>
      <c r="T29" s="100">
        <v>3.8268749475940932E-4</v>
      </c>
      <c r="U29" s="100">
        <v>1.9054806436184909E-4</v>
      </c>
      <c r="V29" s="100">
        <v>3.4296138901918551E-2</v>
      </c>
      <c r="W29" s="100">
        <v>0.45160949999999994</v>
      </c>
      <c r="X29" s="100">
        <v>6.4515690748000003E-3</v>
      </c>
      <c r="Y29" s="100">
        <v>3.9067834952900005E-2</v>
      </c>
      <c r="Z29" s="100">
        <v>4.3655617405199999E-2</v>
      </c>
      <c r="AA29" s="100">
        <v>1.00357741165E-2</v>
      </c>
      <c r="AB29" s="100">
        <v>9.9210795549400002E-2</v>
      </c>
      <c r="AC29" s="100">
        <v>1.0447850000000001E-4</v>
      </c>
      <c r="AD29" s="100">
        <v>7.89956E-5</v>
      </c>
      <c r="AE29" s="101"/>
      <c r="AF29" s="100">
        <v>81319.640137743088</v>
      </c>
      <c r="AG29" s="100" t="s">
        <v>444</v>
      </c>
      <c r="AH29" s="100">
        <v>10.264502605100001</v>
      </c>
      <c r="AI29" s="100" t="s">
        <v>444</v>
      </c>
      <c r="AJ29" s="100" t="s">
        <v>444</v>
      </c>
      <c r="AK29" s="100" t="s">
        <v>444</v>
      </c>
      <c r="AL29" s="29" t="s">
        <v>49</v>
      </c>
    </row>
    <row r="30" spans="1:38" ht="26.25" customHeight="1" thickBot="1" x14ac:dyDescent="0.3">
      <c r="A30" s="40" t="s">
        <v>78</v>
      </c>
      <c r="B30" s="40" t="s">
        <v>85</v>
      </c>
      <c r="C30" s="41" t="s">
        <v>86</v>
      </c>
      <c r="D30" s="42"/>
      <c r="E30" s="100">
        <v>0.29537113029564976</v>
      </c>
      <c r="F30" s="100">
        <v>6.3870782022212467</v>
      </c>
      <c r="G30" s="100">
        <v>2.8154206639140558E-2</v>
      </c>
      <c r="H30" s="100">
        <v>2.233607879457397E-3</v>
      </c>
      <c r="I30" s="100" t="s">
        <v>442</v>
      </c>
      <c r="J30" s="100" t="s">
        <v>442</v>
      </c>
      <c r="K30" s="100" t="s">
        <v>442</v>
      </c>
      <c r="L30" s="100" t="s">
        <v>442</v>
      </c>
      <c r="M30" s="100">
        <v>25.646895192908335</v>
      </c>
      <c r="N30" s="100">
        <v>1.5273806861148622</v>
      </c>
      <c r="O30" s="100">
        <v>2.0663212771990041E-3</v>
      </c>
      <c r="P30" s="100">
        <v>4.0823599626753804E-4</v>
      </c>
      <c r="Q30" s="100">
        <v>1.4077103319570274E-5</v>
      </c>
      <c r="R30" s="100">
        <v>8.95640460824834E-3</v>
      </c>
      <c r="S30" s="100">
        <v>0.35115339984052629</v>
      </c>
      <c r="T30" s="100">
        <v>1.4492947773104024E-2</v>
      </c>
      <c r="U30" s="100">
        <v>2.0572996257005281E-3</v>
      </c>
      <c r="V30" s="100">
        <v>0.20462585659585697</v>
      </c>
      <c r="W30" s="100">
        <v>2.9090700000000001E-2</v>
      </c>
      <c r="X30" s="100">
        <v>4.4328856700000008E-4</v>
      </c>
      <c r="Y30" s="100">
        <v>8.12695706E-4</v>
      </c>
      <c r="Z30" s="100">
        <v>2.7705535430000005E-4</v>
      </c>
      <c r="AA30" s="100">
        <v>9.5122338299999994E-4</v>
      </c>
      <c r="AB30" s="100">
        <v>2.4842630103E-3</v>
      </c>
      <c r="AC30" s="100">
        <v>2.90909E-5</v>
      </c>
      <c r="AD30" s="100">
        <v>2.90909E-5</v>
      </c>
      <c r="AE30" s="101"/>
      <c r="AF30" s="100">
        <v>2054.0370690362997</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12.719819079784536</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590.20520202180001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7.3181557447468446</v>
      </c>
      <c r="O32" s="100">
        <v>3.2414845356206978E-2</v>
      </c>
      <c r="P32" s="100" t="s">
        <v>443</v>
      </c>
      <c r="Q32" s="100">
        <v>8.3818600829700898E-2</v>
      </c>
      <c r="R32" s="100">
        <v>2.7275271799131517</v>
      </c>
      <c r="S32" s="100">
        <v>59.852965675502304</v>
      </c>
      <c r="T32" s="100">
        <v>0.42142349685094027</v>
      </c>
      <c r="U32" s="100">
        <v>5.0078526214162616E-2</v>
      </c>
      <c r="V32" s="100">
        <v>20.062935000938793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85033.241471761256</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85033.241471761256</v>
      </c>
      <c r="AL33" s="29" t="s">
        <v>411</v>
      </c>
    </row>
    <row r="34" spans="1:38" ht="26.25" customHeight="1" thickBot="1" x14ac:dyDescent="0.3">
      <c r="A34" s="40" t="s">
        <v>70</v>
      </c>
      <c r="B34" s="40" t="s">
        <v>93</v>
      </c>
      <c r="C34" s="41" t="s">
        <v>94</v>
      </c>
      <c r="D34" s="42"/>
      <c r="E34" s="100">
        <v>4.1481205041599996</v>
      </c>
      <c r="F34" s="100">
        <v>0.35887817843700004</v>
      </c>
      <c r="G34" s="100">
        <v>0.21291577207700002</v>
      </c>
      <c r="H34" s="100">
        <v>5.4895854900000008E-4</v>
      </c>
      <c r="I34" s="100" t="s">
        <v>442</v>
      </c>
      <c r="J34" s="100" t="s">
        <v>442</v>
      </c>
      <c r="K34" s="100" t="s">
        <v>442</v>
      </c>
      <c r="L34" s="100" t="s">
        <v>442</v>
      </c>
      <c r="M34" s="100">
        <v>1.8192029025700001</v>
      </c>
      <c r="N34" s="100">
        <v>4.9401699999999998E-3</v>
      </c>
      <c r="O34" s="100">
        <v>6.4141707099999996E-4</v>
      </c>
      <c r="P34" s="100">
        <v>1.65077E-3</v>
      </c>
      <c r="Q34" s="100">
        <v>2.1969799999999999E-3</v>
      </c>
      <c r="R34" s="100">
        <v>3.2068931910000003E-3</v>
      </c>
      <c r="S34" s="100">
        <v>1.73020083278</v>
      </c>
      <c r="T34" s="100">
        <v>4.4896349960000005E-3</v>
      </c>
      <c r="U34" s="100">
        <v>6.4141707099999996E-4</v>
      </c>
      <c r="V34" s="100">
        <v>6.4137882820000006E-2</v>
      </c>
      <c r="W34" s="100">
        <v>1.7513399999999999</v>
      </c>
      <c r="X34" s="100">
        <v>4.6885308660000007E-3</v>
      </c>
      <c r="Y34" s="100">
        <v>5.3047444610000005E-3</v>
      </c>
      <c r="Z34" s="100">
        <v>2.3076904700000001E-3</v>
      </c>
      <c r="AA34" s="100">
        <v>2.2456720999999998E-4</v>
      </c>
      <c r="AB34" s="100">
        <v>1.2525534517E-2</v>
      </c>
      <c r="AC34" s="100" t="s">
        <v>444</v>
      </c>
      <c r="AD34" s="100" t="s">
        <v>444</v>
      </c>
      <c r="AE34" s="101"/>
      <c r="AF34" s="100">
        <v>2696.0606780450685</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2.3597845761110743</v>
      </c>
      <c r="F35" s="100">
        <v>0.10992183466811584</v>
      </c>
      <c r="G35" s="100">
        <v>0.89705250032701767</v>
      </c>
      <c r="H35" s="100">
        <v>3.8093752154952744E-4</v>
      </c>
      <c r="I35" s="100" t="s">
        <v>442</v>
      </c>
      <c r="J35" s="100" t="s">
        <v>442</v>
      </c>
      <c r="K35" s="100" t="s">
        <v>442</v>
      </c>
      <c r="L35" s="100" t="s">
        <v>442</v>
      </c>
      <c r="M35" s="100">
        <v>0.54258738522745908</v>
      </c>
      <c r="N35" s="100">
        <v>4.2538729016653098E-3</v>
      </c>
      <c r="O35" s="100">
        <v>4.5844294730506001E-4</v>
      </c>
      <c r="P35" s="100">
        <v>1.86249119372424E-3</v>
      </c>
      <c r="Q35" s="100">
        <v>3.4491627363747203E-3</v>
      </c>
      <c r="R35" s="100" t="s">
        <v>443</v>
      </c>
      <c r="S35" s="100">
        <v>3.4491627363747199E-3</v>
      </c>
      <c r="T35" s="100">
        <v>0.10168190324687518</v>
      </c>
      <c r="U35" s="100">
        <v>8.5077458033304201E-3</v>
      </c>
      <c r="V35" s="100">
        <v>2.0938807936940852E-2</v>
      </c>
      <c r="W35" s="100" t="s">
        <v>443</v>
      </c>
      <c r="X35" s="100">
        <v>1.7836534250519401E-3</v>
      </c>
      <c r="Y35" s="100">
        <v>1.7716985140452399E-3</v>
      </c>
      <c r="Z35" s="100">
        <v>6.8138753016783985E-4</v>
      </c>
      <c r="AA35" s="100" t="s">
        <v>443</v>
      </c>
      <c r="AB35" s="100">
        <v>4.2367394692645402E-3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4.0022317886141732</v>
      </c>
      <c r="F36" s="100">
        <v>0.20503512305751517</v>
      </c>
      <c r="G36" s="100">
        <v>0.34585402207742927</v>
      </c>
      <c r="H36" s="100">
        <v>5.570736553369988E-4</v>
      </c>
      <c r="I36" s="100" t="s">
        <v>442</v>
      </c>
      <c r="J36" s="100" t="s">
        <v>442</v>
      </c>
      <c r="K36" s="100" t="s">
        <v>442</v>
      </c>
      <c r="L36" s="100" t="s">
        <v>442</v>
      </c>
      <c r="M36" s="100">
        <v>0.79627377564549506</v>
      </c>
      <c r="N36" s="100">
        <v>9.0489471360599132E-3</v>
      </c>
      <c r="O36" s="100">
        <v>6.9612329352970943E-4</v>
      </c>
      <c r="P36" s="100">
        <v>2.7620756006177935E-3</v>
      </c>
      <c r="Q36" s="100">
        <v>3.6793346141768477E-3</v>
      </c>
      <c r="R36" s="100">
        <v>3.4805679077065171E-3</v>
      </c>
      <c r="S36" s="100">
        <v>4.2925484311600863E-2</v>
      </c>
      <c r="T36" s="100">
        <v>6.9611358154131039E-2</v>
      </c>
      <c r="U36" s="100">
        <v>6.9611358154134332E-3</v>
      </c>
      <c r="V36" s="100">
        <v>8.3533581225014669E-2</v>
      </c>
      <c r="W36" s="100">
        <v>7.3401473284913088E-2</v>
      </c>
      <c r="X36" s="100">
        <v>1.0204237488455601E-3</v>
      </c>
      <c r="Y36" s="100">
        <v>8.9268584085263995E-4</v>
      </c>
      <c r="Z36" s="100">
        <v>3.7440196042640996E-4</v>
      </c>
      <c r="AA36" s="100">
        <v>2.412225100883E-5</v>
      </c>
      <c r="AB36" s="100">
        <v>2.3133469588673262E-3</v>
      </c>
      <c r="AC36" s="100">
        <v>1.9651607466456959E-3</v>
      </c>
      <c r="AD36" s="100">
        <v>9.3146349464236298E-4</v>
      </c>
      <c r="AE36" s="101"/>
      <c r="AF36" s="100">
        <v>4654.3038713148899</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0.788155473</v>
      </c>
      <c r="F37" s="100">
        <v>4.6926291840000002E-2</v>
      </c>
      <c r="G37" s="100">
        <v>7.4826600000000004E-4</v>
      </c>
      <c r="H37" s="100" t="s">
        <v>443</v>
      </c>
      <c r="I37" s="100" t="s">
        <v>442</v>
      </c>
      <c r="J37" s="100" t="s">
        <v>442</v>
      </c>
      <c r="K37" s="100" t="s">
        <v>442</v>
      </c>
      <c r="L37" s="100" t="s">
        <v>442</v>
      </c>
      <c r="M37" s="100">
        <v>0.248673747</v>
      </c>
      <c r="N37" s="100">
        <v>8.7199999999999995E-6</v>
      </c>
      <c r="O37" s="100">
        <v>7.0999999999999998E-7</v>
      </c>
      <c r="P37" s="100">
        <v>4.8199000000000001E-4</v>
      </c>
      <c r="Q37" s="100">
        <v>7.9259999999999997E-5</v>
      </c>
      <c r="R37" s="100">
        <v>1.03E-5</v>
      </c>
      <c r="S37" s="100">
        <v>2.0600000000000002E-6</v>
      </c>
      <c r="T37" s="100">
        <v>1.03E-5</v>
      </c>
      <c r="U37" s="100">
        <v>4.5969999999999995E-5</v>
      </c>
      <c r="V37" s="100">
        <v>5.7857999999999998E-4</v>
      </c>
      <c r="W37" s="100">
        <v>4.1214000000000002E-4</v>
      </c>
      <c r="X37" s="100">
        <v>5.7065999999999995E-7</v>
      </c>
      <c r="Y37" s="100">
        <v>2.29848E-6</v>
      </c>
      <c r="Z37" s="100">
        <v>8.718399999999999E-7</v>
      </c>
      <c r="AA37" s="100">
        <v>8.5598999999999998E-7</v>
      </c>
      <c r="AB37" s="100">
        <v>4.5969699999999998E-6</v>
      </c>
      <c r="AC37" s="100" t="s">
        <v>444</v>
      </c>
      <c r="AD37" s="100" t="s">
        <v>444</v>
      </c>
      <c r="AE37" s="101"/>
      <c r="AF37" s="100" t="s">
        <v>444</v>
      </c>
      <c r="AG37" s="100" t="s">
        <v>444</v>
      </c>
      <c r="AH37" s="100">
        <v>3725.83661353971</v>
      </c>
      <c r="AI37" s="100" t="s">
        <v>444</v>
      </c>
      <c r="AJ37" s="100" t="s">
        <v>444</v>
      </c>
      <c r="AK37" s="100" t="s">
        <v>444</v>
      </c>
      <c r="AL37" s="29" t="s">
        <v>49</v>
      </c>
    </row>
    <row r="38" spans="1:38" ht="26.25" customHeight="1" thickBot="1" x14ac:dyDescent="0.3">
      <c r="A38" s="40" t="s">
        <v>70</v>
      </c>
      <c r="B38" s="40" t="s">
        <v>101</v>
      </c>
      <c r="C38" s="41" t="s">
        <v>102</v>
      </c>
      <c r="D38" s="47"/>
      <c r="E38" s="100">
        <v>2.0006776692620032</v>
      </c>
      <c r="F38" s="100">
        <v>0.23365511602204922</v>
      </c>
      <c r="G38" s="100">
        <v>0.11271999209502734</v>
      </c>
      <c r="H38" s="100">
        <v>3.2100706924067959E-4</v>
      </c>
      <c r="I38" s="100" t="s">
        <v>442</v>
      </c>
      <c r="J38" s="100" t="s">
        <v>442</v>
      </c>
      <c r="K38" s="100" t="s">
        <v>442</v>
      </c>
      <c r="L38" s="100" t="s">
        <v>442</v>
      </c>
      <c r="M38" s="100">
        <v>0.84945505777465624</v>
      </c>
      <c r="N38" s="100">
        <v>6.0511981822068588E-3</v>
      </c>
      <c r="O38" s="100">
        <v>6.2547286036140209E-4</v>
      </c>
      <c r="P38" s="100" t="s">
        <v>443</v>
      </c>
      <c r="Q38" s="100" t="s">
        <v>443</v>
      </c>
      <c r="R38" s="100">
        <v>2.5938445597675909E-3</v>
      </c>
      <c r="S38" s="100">
        <v>8.6657818550022206E-2</v>
      </c>
      <c r="T38" s="100">
        <v>3.2660795264356111E-3</v>
      </c>
      <c r="U38" s="100">
        <v>4.3497400827874252E-4</v>
      </c>
      <c r="V38" s="100">
        <v>5.1550186528375293E-2</v>
      </c>
      <c r="W38" s="100" t="s">
        <v>443</v>
      </c>
      <c r="X38" s="100">
        <v>1.3192018832992687E-3</v>
      </c>
      <c r="Y38" s="100">
        <v>2.1050041216601847E-3</v>
      </c>
      <c r="Z38" s="100" t="s">
        <v>443</v>
      </c>
      <c r="AA38" s="100" t="s">
        <v>443</v>
      </c>
      <c r="AB38" s="100">
        <v>3.4242060049594534E-3</v>
      </c>
      <c r="AC38" s="100" t="s">
        <v>444</v>
      </c>
      <c r="AD38" s="100" t="s">
        <v>444</v>
      </c>
      <c r="AE38" s="101"/>
      <c r="AF38" s="100">
        <v>1858.9323606595806</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4.1839534288828055</v>
      </c>
      <c r="F39" s="100">
        <v>0.93938269252379358</v>
      </c>
      <c r="G39" s="100">
        <v>5.7432943769228739</v>
      </c>
      <c r="H39" s="100">
        <v>1.4000361056751632E-2</v>
      </c>
      <c r="I39" s="100" t="s">
        <v>442</v>
      </c>
      <c r="J39" s="100" t="s">
        <v>442</v>
      </c>
      <c r="K39" s="100" t="s">
        <v>442</v>
      </c>
      <c r="L39" s="100" t="s">
        <v>442</v>
      </c>
      <c r="M39" s="100">
        <v>3.6425275377438049</v>
      </c>
      <c r="N39" s="100">
        <v>0.1124669948687248</v>
      </c>
      <c r="O39" s="100">
        <v>2.2448942512937851E-3</v>
      </c>
      <c r="P39" s="100">
        <v>1.5562423200356921E-2</v>
      </c>
      <c r="Q39" s="100">
        <v>1.010782048988957E-2</v>
      </c>
      <c r="R39" s="100">
        <v>8.2183191155718927E-2</v>
      </c>
      <c r="S39" s="100">
        <v>3.2597999612728204E-2</v>
      </c>
      <c r="T39" s="100">
        <v>0.85129180480785815</v>
      </c>
      <c r="U39" s="100">
        <v>2.1835522549214777E-3</v>
      </c>
      <c r="V39" s="100">
        <v>0.22656574948407346</v>
      </c>
      <c r="W39" s="100">
        <v>0.5284739251132009</v>
      </c>
      <c r="X39" s="100">
        <v>0.30702213447399473</v>
      </c>
      <c r="Y39" s="100">
        <v>0.3513075618858727</v>
      </c>
      <c r="Z39" s="100">
        <v>0.2230572066881118</v>
      </c>
      <c r="AA39" s="100">
        <v>0.11631589295893038</v>
      </c>
      <c r="AB39" s="100">
        <v>0.99770279595684963</v>
      </c>
      <c r="AC39" s="100">
        <v>1.5463206959330864E-3</v>
      </c>
      <c r="AD39" s="100">
        <v>5.1342682354753338E-2</v>
      </c>
      <c r="AE39" s="101"/>
      <c r="AF39" s="100">
        <v>41571.336131335862</v>
      </c>
      <c r="AG39" s="100">
        <v>297.65844426263305</v>
      </c>
      <c r="AH39" s="100">
        <v>43040.992423915697</v>
      </c>
      <c r="AI39" s="100">
        <v>19.613</v>
      </c>
      <c r="AJ39" s="100">
        <v>221.415818041509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16.496242604774856</v>
      </c>
      <c r="F41" s="100">
        <v>15.572440606716251</v>
      </c>
      <c r="G41" s="100">
        <v>31.635622186047101</v>
      </c>
      <c r="H41" s="100">
        <v>0.85893077081693403</v>
      </c>
      <c r="I41" s="100" t="s">
        <v>442</v>
      </c>
      <c r="J41" s="100" t="s">
        <v>442</v>
      </c>
      <c r="K41" s="100" t="s">
        <v>442</v>
      </c>
      <c r="L41" s="100" t="s">
        <v>442</v>
      </c>
      <c r="M41" s="100">
        <v>116.5759412223087</v>
      </c>
      <c r="N41" s="100">
        <v>2.2988239941412383</v>
      </c>
      <c r="O41" s="100">
        <v>0.18096570136453649</v>
      </c>
      <c r="P41" s="100">
        <v>0.15700596749035733</v>
      </c>
      <c r="Q41" s="100">
        <v>4.8969143936513825E-2</v>
      </c>
      <c r="R41" s="100">
        <v>0.51239199521259515</v>
      </c>
      <c r="S41" s="100">
        <v>0.43386956133338306</v>
      </c>
      <c r="T41" s="100">
        <v>0.2215069656315361</v>
      </c>
      <c r="U41" s="100">
        <v>0.14842513636232052</v>
      </c>
      <c r="V41" s="100">
        <v>10.278004948382662</v>
      </c>
      <c r="W41" s="100">
        <v>23.395593840585427</v>
      </c>
      <c r="X41" s="100">
        <v>5.1537502686112475</v>
      </c>
      <c r="Y41" s="100">
        <v>6.6864569358118517</v>
      </c>
      <c r="Z41" s="100">
        <v>2.8493865837582391</v>
      </c>
      <c r="AA41" s="100">
        <v>2.7156812642394712</v>
      </c>
      <c r="AB41" s="100">
        <v>17.405275052113808</v>
      </c>
      <c r="AC41" s="100">
        <v>7.3780561170945447E-2</v>
      </c>
      <c r="AD41" s="100">
        <v>3.2680533135302219</v>
      </c>
      <c r="AE41" s="101"/>
      <c r="AF41" s="100">
        <v>175557.84674770001</v>
      </c>
      <c r="AG41" s="100">
        <v>19219.883582657807</v>
      </c>
      <c r="AH41" s="100">
        <v>127900.91307734002</v>
      </c>
      <c r="AI41" s="100">
        <v>12374.47068207952</v>
      </c>
      <c r="AJ41" s="100" t="s">
        <v>444</v>
      </c>
      <c r="AK41" s="100" t="s">
        <v>444</v>
      </c>
      <c r="AL41" s="29" t="s">
        <v>49</v>
      </c>
    </row>
    <row r="42" spans="1:38" ht="26.25" customHeight="1" thickBot="1" x14ac:dyDescent="0.3">
      <c r="A42" s="40" t="s">
        <v>70</v>
      </c>
      <c r="B42" s="40" t="s">
        <v>107</v>
      </c>
      <c r="C42" s="41" t="s">
        <v>108</v>
      </c>
      <c r="D42" s="42"/>
      <c r="E42" s="100">
        <v>0.14075768847521852</v>
      </c>
      <c r="F42" s="100">
        <v>1.6417838109441911</v>
      </c>
      <c r="G42" s="100">
        <v>1.1484500154024082E-2</v>
      </c>
      <c r="H42" s="100">
        <v>1.5917318908079928E-4</v>
      </c>
      <c r="I42" s="100" t="s">
        <v>442</v>
      </c>
      <c r="J42" s="100" t="s">
        <v>442</v>
      </c>
      <c r="K42" s="100" t="s">
        <v>442</v>
      </c>
      <c r="L42" s="100" t="s">
        <v>442</v>
      </c>
      <c r="M42" s="100">
        <v>12.6417141824135</v>
      </c>
      <c r="N42" s="100">
        <v>0.61890829995330465</v>
      </c>
      <c r="O42" s="100">
        <v>1.9657167514104137E-4</v>
      </c>
      <c r="P42" s="100" t="s">
        <v>443</v>
      </c>
      <c r="Q42" s="100" t="s">
        <v>443</v>
      </c>
      <c r="R42" s="100">
        <v>1.3848188101940324E-3</v>
      </c>
      <c r="S42" s="100">
        <v>4.1920451925777445E-2</v>
      </c>
      <c r="T42" s="100">
        <v>1.4064205609077343E-3</v>
      </c>
      <c r="U42" s="100">
        <v>1.9141250127840135E-4</v>
      </c>
      <c r="V42" s="100">
        <v>2.2415673976405127E-2</v>
      </c>
      <c r="W42" s="100" t="s">
        <v>443</v>
      </c>
      <c r="X42" s="100">
        <v>6.8302059685527528E-4</v>
      </c>
      <c r="Y42" s="100">
        <v>6.969887260232753E-4</v>
      </c>
      <c r="Z42" s="100" t="s">
        <v>443</v>
      </c>
      <c r="AA42" s="100" t="s">
        <v>443</v>
      </c>
      <c r="AB42" s="100">
        <v>1.3800093228785505E-3</v>
      </c>
      <c r="AC42" s="100" t="s">
        <v>444</v>
      </c>
      <c r="AD42" s="100" t="s">
        <v>444</v>
      </c>
      <c r="AE42" s="101"/>
      <c r="AF42" s="100">
        <v>837.87114674296822</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2.6713593159659998</v>
      </c>
      <c r="F43" s="100">
        <v>0.44805206454000002</v>
      </c>
      <c r="G43" s="100">
        <v>29.620775671598999</v>
      </c>
      <c r="H43" s="100">
        <v>4.2040000000000004E-5</v>
      </c>
      <c r="I43" s="100" t="s">
        <v>442</v>
      </c>
      <c r="J43" s="100" t="s">
        <v>442</v>
      </c>
      <c r="K43" s="100" t="s">
        <v>442</v>
      </c>
      <c r="L43" s="100" t="s">
        <v>442</v>
      </c>
      <c r="M43" s="100">
        <v>3.8888432771840002</v>
      </c>
      <c r="N43" s="100">
        <v>0.48342349868399997</v>
      </c>
      <c r="O43" s="100">
        <v>1.0208902012000001E-2</v>
      </c>
      <c r="P43" s="100">
        <v>1.2735329543000001E-2</v>
      </c>
      <c r="Q43" s="100">
        <v>2.7130621174100002E-2</v>
      </c>
      <c r="R43" s="100">
        <v>0.41593178642799994</v>
      </c>
      <c r="S43" s="100">
        <v>0.10261571050700001</v>
      </c>
      <c r="T43" s="100">
        <v>3.9644797507559999</v>
      </c>
      <c r="U43" s="100">
        <v>2.9440084841000002E-3</v>
      </c>
      <c r="V43" s="100">
        <v>0.54204178040099993</v>
      </c>
      <c r="W43" s="100">
        <v>0.81032690299999988</v>
      </c>
      <c r="X43" s="100">
        <v>0.19394299150700001</v>
      </c>
      <c r="Y43" s="100">
        <v>0.260483994858</v>
      </c>
      <c r="Z43" s="100">
        <v>0.114559296632</v>
      </c>
      <c r="AA43" s="100">
        <v>8.8611610081999997E-2</v>
      </c>
      <c r="AB43" s="100">
        <v>0.65759789307100003</v>
      </c>
      <c r="AC43" s="100">
        <v>8.8830500000000004E-4</v>
      </c>
      <c r="AD43" s="100">
        <v>0.24356749999999999</v>
      </c>
      <c r="AE43" s="101"/>
      <c r="AF43" s="100">
        <v>23972.771931360003</v>
      </c>
      <c r="AG43" s="100">
        <v>1432.75</v>
      </c>
      <c r="AH43" s="100">
        <v>2229.25</v>
      </c>
      <c r="AI43" s="100" t="s">
        <v>444</v>
      </c>
      <c r="AJ43" s="100" t="s">
        <v>444</v>
      </c>
      <c r="AK43" s="100" t="s">
        <v>444</v>
      </c>
      <c r="AL43" s="29" t="s">
        <v>49</v>
      </c>
    </row>
    <row r="44" spans="1:38" ht="26.25" customHeight="1" thickBot="1" x14ac:dyDescent="0.3">
      <c r="A44" s="40" t="s">
        <v>70</v>
      </c>
      <c r="B44" s="40" t="s">
        <v>111</v>
      </c>
      <c r="C44" s="41" t="s">
        <v>112</v>
      </c>
      <c r="D44" s="42"/>
      <c r="E44" s="100">
        <v>6.7613273789015178</v>
      </c>
      <c r="F44" s="100">
        <v>4.250996546373897</v>
      </c>
      <c r="G44" s="100">
        <v>0.79442307499324261</v>
      </c>
      <c r="H44" s="100">
        <v>1.3743637000411786E-3</v>
      </c>
      <c r="I44" s="100" t="s">
        <v>442</v>
      </c>
      <c r="J44" s="100" t="s">
        <v>442</v>
      </c>
      <c r="K44" s="100" t="s">
        <v>442</v>
      </c>
      <c r="L44" s="100" t="s">
        <v>442</v>
      </c>
      <c r="M44" s="100">
        <v>9.1754984088930023</v>
      </c>
      <c r="N44" s="100">
        <v>0.36199427468539369</v>
      </c>
      <c r="O44" s="100">
        <v>4.2278552471464248E-3</v>
      </c>
      <c r="P44" s="100">
        <v>4.0816999999999996E-4</v>
      </c>
      <c r="Q44" s="100">
        <v>6.1565700000000001E-3</v>
      </c>
      <c r="R44" s="100">
        <v>1.3680282711573566E-2</v>
      </c>
      <c r="S44" s="100">
        <v>0.57063952315858946</v>
      </c>
      <c r="T44" s="100">
        <v>1.7362240084972398E-2</v>
      </c>
      <c r="U44" s="100">
        <v>4.8409786583033174E-3</v>
      </c>
      <c r="V44" s="100">
        <v>0.33089088173519865</v>
      </c>
      <c r="W44" s="100">
        <v>4.0136700000000004E-3</v>
      </c>
      <c r="X44" s="100">
        <v>5.6351311289823524E-3</v>
      </c>
      <c r="Y44" s="100">
        <v>9.0908660227841873E-3</v>
      </c>
      <c r="Z44" s="100">
        <v>4.7400000000000006E-9</v>
      </c>
      <c r="AA44" s="100">
        <v>6.8999999999999997E-9</v>
      </c>
      <c r="AB44" s="100">
        <v>1.472600879176654E-2</v>
      </c>
      <c r="AC44" s="100" t="s">
        <v>444</v>
      </c>
      <c r="AD44" s="100" t="s">
        <v>444</v>
      </c>
      <c r="AE44" s="101"/>
      <c r="AF44" s="100">
        <v>7871.9770478372538</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0.52196612568455802</v>
      </c>
      <c r="F45" s="100">
        <v>2.3101292497450899E-2</v>
      </c>
      <c r="G45" s="100">
        <v>0.17483640017483601</v>
      </c>
      <c r="H45" s="100">
        <v>8.7418200087418201E-5</v>
      </c>
      <c r="I45" s="100" t="s">
        <v>442</v>
      </c>
      <c r="J45" s="100" t="s">
        <v>442</v>
      </c>
      <c r="K45" s="100" t="s">
        <v>442</v>
      </c>
      <c r="L45" s="100" t="s">
        <v>442</v>
      </c>
      <c r="M45" s="100">
        <v>0.114438371023529</v>
      </c>
      <c r="N45" s="100">
        <v>8.7418200087418E-4</v>
      </c>
      <c r="O45" s="100">
        <v>8.7418200087420003E-5</v>
      </c>
      <c r="P45" s="100">
        <v>4.3709100043709E-4</v>
      </c>
      <c r="Q45" s="100">
        <v>4.3709100043709E-4</v>
      </c>
      <c r="R45" s="100" t="s">
        <v>443</v>
      </c>
      <c r="S45" s="100">
        <v>4.3709100043709E-4</v>
      </c>
      <c r="T45" s="100">
        <v>6.1192740061192998E-4</v>
      </c>
      <c r="U45" s="100">
        <v>1.74836400174836E-3</v>
      </c>
      <c r="V45" s="100">
        <v>4.3709100043709103E-3</v>
      </c>
      <c r="W45" s="100" t="s">
        <v>443</v>
      </c>
      <c r="X45" s="100">
        <v>4.0667900334053999E-4</v>
      </c>
      <c r="Y45" s="100">
        <v>4.0667900334053999E-4</v>
      </c>
      <c r="Z45" s="100">
        <v>1.5473053204021999E-4</v>
      </c>
      <c r="AA45" s="100" t="s">
        <v>443</v>
      </c>
      <c r="AB45" s="100">
        <v>9.6808853872129997E-4</v>
      </c>
      <c r="AC45" s="100" t="s">
        <v>444</v>
      </c>
      <c r="AD45" s="100" t="s">
        <v>444</v>
      </c>
      <c r="AE45" s="101"/>
      <c r="AF45" s="100">
        <v>5406.4043769325499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0.98800077728014024</v>
      </c>
      <c r="F47" s="100">
        <v>0.22009891389435454</v>
      </c>
      <c r="G47" s="100">
        <v>2.327669618971142E-2</v>
      </c>
      <c r="H47" s="100">
        <v>1.0364915871569553E-5</v>
      </c>
      <c r="I47" s="100" t="s">
        <v>442</v>
      </c>
      <c r="J47" s="100" t="s">
        <v>442</v>
      </c>
      <c r="K47" s="100" t="s">
        <v>442</v>
      </c>
      <c r="L47" s="100" t="s">
        <v>442</v>
      </c>
      <c r="M47" s="100">
        <v>6.5473960942264648</v>
      </c>
      <c r="N47" s="100">
        <v>7.3697431424083967E-5</v>
      </c>
      <c r="O47" s="100">
        <v>1.8370249099041119E-5</v>
      </c>
      <c r="P47" s="100" t="s">
        <v>443</v>
      </c>
      <c r="Q47" s="100" t="s">
        <v>443</v>
      </c>
      <c r="R47" s="100">
        <v>1.0133390175212956E-4</v>
      </c>
      <c r="S47" s="100">
        <v>3.3899915667330127E-3</v>
      </c>
      <c r="T47" s="100">
        <v>1.071197078987795E-4</v>
      </c>
      <c r="U47" s="100">
        <v>1.4133461836823103E-5</v>
      </c>
      <c r="V47" s="100">
        <v>1.7124586854389149E-3</v>
      </c>
      <c r="W47" s="100" t="s">
        <v>443</v>
      </c>
      <c r="X47" s="100">
        <v>4.5240302991618998E-5</v>
      </c>
      <c r="Y47" s="100">
        <v>6.0243296533238793E-5</v>
      </c>
      <c r="Z47" s="100" t="s">
        <v>443</v>
      </c>
      <c r="AA47" s="100" t="s">
        <v>443</v>
      </c>
      <c r="AB47" s="100">
        <v>1.054835895248578E-4</v>
      </c>
      <c r="AC47" s="100" t="s">
        <v>444</v>
      </c>
      <c r="AD47" s="100" t="s">
        <v>444</v>
      </c>
      <c r="AE47" s="101"/>
      <c r="AF47" s="100">
        <v>2778.1253617303919</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v>3.549727999999988E-5</v>
      </c>
      <c r="G48" s="100" t="s">
        <v>443</v>
      </c>
      <c r="H48" s="100" t="s">
        <v>443</v>
      </c>
      <c r="I48" s="100" t="s">
        <v>442</v>
      </c>
      <c r="J48" s="100" t="s">
        <v>442</v>
      </c>
      <c r="K48" s="100" t="s">
        <v>442</v>
      </c>
      <c r="L48" s="100" t="s">
        <v>442</v>
      </c>
      <c r="M48" s="100" t="s">
        <v>443</v>
      </c>
      <c r="N48" s="100" t="s">
        <v>444</v>
      </c>
      <c r="O48" s="100" t="s">
        <v>444</v>
      </c>
      <c r="P48" s="100" t="s">
        <v>444</v>
      </c>
      <c r="Q48" s="100" t="s">
        <v>444</v>
      </c>
      <c r="R48" s="100" t="s">
        <v>444</v>
      </c>
      <c r="S48" s="100" t="s">
        <v>444</v>
      </c>
      <c r="T48" s="100" t="s">
        <v>444</v>
      </c>
      <c r="U48" s="100" t="s">
        <v>444</v>
      </c>
      <c r="V48" s="100" t="s">
        <v>444</v>
      </c>
      <c r="W48" s="100" t="s">
        <v>444</v>
      </c>
      <c r="X48" s="100" t="s">
        <v>444</v>
      </c>
      <c r="Y48" s="100" t="s">
        <v>444</v>
      </c>
      <c r="Z48" s="100" t="s">
        <v>444</v>
      </c>
      <c r="AA48" s="100" t="s">
        <v>444</v>
      </c>
      <c r="AB48" s="100" t="s">
        <v>444</v>
      </c>
      <c r="AC48" s="100" t="s">
        <v>444</v>
      </c>
      <c r="AD48" s="100" t="s">
        <v>444</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1.2767400234782609</v>
      </c>
      <c r="F49" s="100">
        <v>2.6310186708695653</v>
      </c>
      <c r="G49" s="100">
        <v>0.53503681086956523</v>
      </c>
      <c r="H49" s="100">
        <v>0.30688759000000004</v>
      </c>
      <c r="I49" s="100" t="s">
        <v>442</v>
      </c>
      <c r="J49" s="100" t="s">
        <v>442</v>
      </c>
      <c r="K49" s="100" t="s">
        <v>442</v>
      </c>
      <c r="L49" s="100" t="s">
        <v>442</v>
      </c>
      <c r="M49" s="100">
        <v>2.4023967600000002</v>
      </c>
      <c r="N49" s="100">
        <v>1.2674402830434783</v>
      </c>
      <c r="O49" s="100">
        <v>0.27030241260869564</v>
      </c>
      <c r="P49" s="100">
        <v>6.6213823043478254E-2</v>
      </c>
      <c r="Q49" s="100">
        <v>0.10796558913043479</v>
      </c>
      <c r="R49" s="100">
        <v>0.92265718478260872</v>
      </c>
      <c r="S49" s="100">
        <v>0.48884698217391298</v>
      </c>
      <c r="T49" s="100">
        <v>0.3546986504347826</v>
      </c>
      <c r="U49" s="100">
        <v>8.8809873913043482E-3</v>
      </c>
      <c r="V49" s="100">
        <v>1.1963521091304348</v>
      </c>
      <c r="W49" s="100">
        <v>0.74227736086956519</v>
      </c>
      <c r="X49" s="100">
        <v>2.9690481239130437</v>
      </c>
      <c r="Y49" s="100">
        <v>2.4211619173913044</v>
      </c>
      <c r="Z49" s="100">
        <v>2.0889797586956522</v>
      </c>
      <c r="AA49" s="100">
        <v>1.3415059960869564</v>
      </c>
      <c r="AB49" s="100">
        <v>8.820695796086957</v>
      </c>
      <c r="AC49" s="100" t="s">
        <v>444</v>
      </c>
      <c r="AD49" s="100" t="s">
        <v>444</v>
      </c>
      <c r="AE49" s="101"/>
      <c r="AF49" s="100" t="s">
        <v>444</v>
      </c>
      <c r="AG49" s="100" t="s">
        <v>444</v>
      </c>
      <c r="AH49" s="100" t="s">
        <v>444</v>
      </c>
      <c r="AI49" s="100" t="s">
        <v>444</v>
      </c>
      <c r="AJ49" s="100" t="s">
        <v>444</v>
      </c>
      <c r="AK49" s="100">
        <v>3673.1448260869565</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1153.798344</v>
      </c>
      <c r="AL51" s="97" t="s">
        <v>431</v>
      </c>
    </row>
    <row r="52" spans="1:38" ht="26.25" customHeight="1" thickBot="1" x14ac:dyDescent="0.3">
      <c r="A52" s="40" t="s">
        <v>119</v>
      </c>
      <c r="B52" s="44" t="s">
        <v>129</v>
      </c>
      <c r="C52" s="46" t="s">
        <v>390</v>
      </c>
      <c r="D52" s="43"/>
      <c r="E52" s="100">
        <v>2.6036660999999999E-2</v>
      </c>
      <c r="F52" s="100">
        <v>16.070556771</v>
      </c>
      <c r="G52" s="100">
        <v>7.2510399999999996E-4</v>
      </c>
      <c r="H52" s="100" t="s">
        <v>444</v>
      </c>
      <c r="I52" s="100" t="s">
        <v>442</v>
      </c>
      <c r="J52" s="100" t="s">
        <v>442</v>
      </c>
      <c r="K52" s="100" t="s">
        <v>442</v>
      </c>
      <c r="L52" s="100" t="s">
        <v>442</v>
      </c>
      <c r="M52" s="100">
        <v>1.4213999999999999E-4</v>
      </c>
      <c r="N52" s="100">
        <v>9.0000000000000002E-6</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11.224870951340986</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3.704614673298587</v>
      </c>
      <c r="AL53" s="29" t="s">
        <v>133</v>
      </c>
    </row>
    <row r="54" spans="1:38" ht="37.5" customHeight="1" thickBot="1" x14ac:dyDescent="0.3">
      <c r="A54" s="40" t="s">
        <v>119</v>
      </c>
      <c r="B54" s="44" t="s">
        <v>134</v>
      </c>
      <c r="C54" s="46" t="s">
        <v>135</v>
      </c>
      <c r="D54" s="43"/>
      <c r="E54" s="100" t="s">
        <v>444</v>
      </c>
      <c r="F54" s="100">
        <v>5.723062670149087</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393597.22586264007</v>
      </c>
      <c r="AL54" s="29" t="s">
        <v>441</v>
      </c>
    </row>
    <row r="55" spans="1:38" ht="26.25" customHeight="1" thickBot="1" x14ac:dyDescent="0.3">
      <c r="A55" s="40" t="s">
        <v>119</v>
      </c>
      <c r="B55" s="44" t="s">
        <v>136</v>
      </c>
      <c r="C55" s="46" t="s">
        <v>137</v>
      </c>
      <c r="D55" s="43"/>
      <c r="E55" s="100" t="s">
        <v>443</v>
      </c>
      <c r="F55" s="100">
        <v>0.13363733694962299</v>
      </c>
      <c r="G55" s="100">
        <v>8.5358811000000007E-2</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51.650753158000001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15.771415319999999</v>
      </c>
      <c r="F57" s="100">
        <v>0.22398783999999999</v>
      </c>
      <c r="G57" s="100">
        <v>4.4987749150000003</v>
      </c>
      <c r="H57" s="100">
        <v>0.24785400000000002</v>
      </c>
      <c r="I57" s="100" t="s">
        <v>442</v>
      </c>
      <c r="J57" s="100" t="s">
        <v>442</v>
      </c>
      <c r="K57" s="100" t="s">
        <v>442</v>
      </c>
      <c r="L57" s="100" t="s">
        <v>442</v>
      </c>
      <c r="M57" s="100">
        <v>15.8652221</v>
      </c>
      <c r="N57" s="100">
        <v>1.2706159299999999</v>
      </c>
      <c r="O57" s="100">
        <v>4.1102699999999999E-2</v>
      </c>
      <c r="P57" s="100">
        <v>0.33146156000000004</v>
      </c>
      <c r="Q57" s="100">
        <v>0.12484721999999999</v>
      </c>
      <c r="R57" s="100">
        <v>0.33584829999999999</v>
      </c>
      <c r="S57" s="100">
        <v>0.23644010000000001</v>
      </c>
      <c r="T57" s="100">
        <v>0.2024533</v>
      </c>
      <c r="U57" s="100">
        <v>0.18004084000000001</v>
      </c>
      <c r="V57" s="100">
        <v>4.1067426299999994</v>
      </c>
      <c r="W57" s="100">
        <v>0.53345899999999991</v>
      </c>
      <c r="X57" s="100">
        <v>4.9407648399999997E-2</v>
      </c>
      <c r="Y57" s="100">
        <v>5.8988211199999994E-2</v>
      </c>
      <c r="Z57" s="100">
        <v>3.5316606600000001E-2</v>
      </c>
      <c r="AA57" s="100">
        <v>4.4941912199999996E-2</v>
      </c>
      <c r="AB57" s="100">
        <v>0.18865440319999999</v>
      </c>
      <c r="AC57" s="100">
        <v>9.2909400000000009</v>
      </c>
      <c r="AD57" s="100">
        <v>3.25007</v>
      </c>
      <c r="AE57" s="101"/>
      <c r="AF57" s="100" t="s">
        <v>444</v>
      </c>
      <c r="AG57" s="100" t="s">
        <v>444</v>
      </c>
      <c r="AH57" s="100" t="s">
        <v>444</v>
      </c>
      <c r="AI57" s="100" t="s">
        <v>444</v>
      </c>
      <c r="AJ57" s="100" t="s">
        <v>444</v>
      </c>
      <c r="AK57" s="100">
        <v>5732</v>
      </c>
      <c r="AL57" s="29" t="s">
        <v>143</v>
      </c>
    </row>
    <row r="58" spans="1:38" ht="26.25" customHeight="1" thickBot="1" x14ac:dyDescent="0.3">
      <c r="A58" s="40" t="s">
        <v>53</v>
      </c>
      <c r="B58" s="40" t="s">
        <v>144</v>
      </c>
      <c r="C58" s="41" t="s">
        <v>145</v>
      </c>
      <c r="D58" s="42"/>
      <c r="E58" s="100">
        <v>2.3842908299999999</v>
      </c>
      <c r="F58" s="100">
        <v>0.28019049000000001</v>
      </c>
      <c r="G58" s="100">
        <v>5.6611412099999994</v>
      </c>
      <c r="H58" s="100">
        <v>1.1783459999999999E-2</v>
      </c>
      <c r="I58" s="100" t="s">
        <v>442</v>
      </c>
      <c r="J58" s="100" t="s">
        <v>442</v>
      </c>
      <c r="K58" s="100" t="s">
        <v>442</v>
      </c>
      <c r="L58" s="100" t="s">
        <v>442</v>
      </c>
      <c r="M58" s="100">
        <v>12.43081677</v>
      </c>
      <c r="N58" s="100">
        <v>0.41942148000000001</v>
      </c>
      <c r="O58" s="100">
        <v>2.2705509999999998E-2</v>
      </c>
      <c r="P58" s="100">
        <v>3.3949920000000001E-2</v>
      </c>
      <c r="Q58" s="100">
        <v>1.9314830000000002E-2</v>
      </c>
      <c r="R58" s="100">
        <v>0.12376966</v>
      </c>
      <c r="S58" s="100">
        <v>0.13040352999999999</v>
      </c>
      <c r="T58" s="100">
        <v>0.32094693999999996</v>
      </c>
      <c r="U58" s="100">
        <v>0.30805655999999998</v>
      </c>
      <c r="V58" s="100">
        <v>0.58556448000000005</v>
      </c>
      <c r="W58" s="100">
        <v>0.12378401</v>
      </c>
      <c r="X58" s="100">
        <v>2.8194687599999999E-3</v>
      </c>
      <c r="Y58" s="100">
        <v>3.17023499E-3</v>
      </c>
      <c r="Z58" s="100">
        <v>1.4130662800000001E-3</v>
      </c>
      <c r="AA58" s="100">
        <v>1.25806198E-3</v>
      </c>
      <c r="AB58" s="100">
        <v>8.6608520999999997E-3</v>
      </c>
      <c r="AC58" s="100" t="s">
        <v>444</v>
      </c>
      <c r="AD58" s="100">
        <v>8.0629999999999993E-2</v>
      </c>
      <c r="AE58" s="101"/>
      <c r="AF58" s="100" t="s">
        <v>444</v>
      </c>
      <c r="AG58" s="100" t="s">
        <v>444</v>
      </c>
      <c r="AH58" s="100" t="s">
        <v>444</v>
      </c>
      <c r="AI58" s="100" t="s">
        <v>444</v>
      </c>
      <c r="AJ58" s="100" t="s">
        <v>444</v>
      </c>
      <c r="AK58" s="100">
        <v>2355.0189999999998</v>
      </c>
      <c r="AL58" s="29" t="s">
        <v>146</v>
      </c>
    </row>
    <row r="59" spans="1:38" ht="26.25" customHeight="1" thickBot="1" x14ac:dyDescent="0.3">
      <c r="A59" s="40" t="s">
        <v>53</v>
      </c>
      <c r="B59" s="48" t="s">
        <v>147</v>
      </c>
      <c r="C59" s="41" t="s">
        <v>400</v>
      </c>
      <c r="D59" s="42"/>
      <c r="E59" s="100">
        <v>8.5123401090000002</v>
      </c>
      <c r="F59" s="100">
        <v>0.80944375000000002</v>
      </c>
      <c r="G59" s="100">
        <v>10.423855639999999</v>
      </c>
      <c r="H59" s="100">
        <v>0.26545864000000002</v>
      </c>
      <c r="I59" s="100" t="s">
        <v>442</v>
      </c>
      <c r="J59" s="100" t="s">
        <v>442</v>
      </c>
      <c r="K59" s="100" t="s">
        <v>442</v>
      </c>
      <c r="L59" s="100" t="s">
        <v>442</v>
      </c>
      <c r="M59" s="100">
        <v>0.24207468599999998</v>
      </c>
      <c r="N59" s="100">
        <v>1.6119193399999998</v>
      </c>
      <c r="O59" s="100">
        <v>3.2894119999999999E-2</v>
      </c>
      <c r="P59" s="100">
        <v>4.3216860000000003E-2</v>
      </c>
      <c r="Q59" s="100">
        <v>0.10435499999999999</v>
      </c>
      <c r="R59" s="100">
        <v>0.46232140999999999</v>
      </c>
      <c r="S59" s="100">
        <v>0.58506301999999999</v>
      </c>
      <c r="T59" s="100">
        <v>0.68940327000000001</v>
      </c>
      <c r="U59" s="100">
        <v>1.2473095299999997</v>
      </c>
      <c r="V59" s="100">
        <v>13.408808000000001</v>
      </c>
      <c r="W59" s="100">
        <v>0.12737886900000001</v>
      </c>
      <c r="X59" s="100">
        <v>4.253032096E-2</v>
      </c>
      <c r="Y59" s="100">
        <v>6.4428866389999992E-2</v>
      </c>
      <c r="Z59" s="100">
        <v>6.3832427890000001E-2</v>
      </c>
      <c r="AA59" s="100">
        <v>6.382345888999999E-2</v>
      </c>
      <c r="AB59" s="100">
        <v>0.23461207419999996</v>
      </c>
      <c r="AC59" s="100" t="s">
        <v>444</v>
      </c>
      <c r="AD59" s="100">
        <v>0.19828999999999999</v>
      </c>
      <c r="AE59" s="101"/>
      <c r="AF59" s="100" t="s">
        <v>444</v>
      </c>
      <c r="AG59" s="100" t="s">
        <v>444</v>
      </c>
      <c r="AH59" s="100" t="s">
        <v>444</v>
      </c>
      <c r="AI59" s="100" t="s">
        <v>444</v>
      </c>
      <c r="AJ59" s="100" t="s">
        <v>444</v>
      </c>
      <c r="AK59" s="100">
        <v>1819.664894</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0.38361798100000005</v>
      </c>
      <c r="F63" s="100">
        <v>3.0542349770000001</v>
      </c>
      <c r="G63" s="100">
        <v>2.4238131330000003</v>
      </c>
      <c r="H63" s="100" t="s">
        <v>443</v>
      </c>
      <c r="I63" s="100" t="s">
        <v>442</v>
      </c>
      <c r="J63" s="100" t="s">
        <v>442</v>
      </c>
      <c r="K63" s="100" t="s">
        <v>442</v>
      </c>
      <c r="L63" s="100" t="s">
        <v>442</v>
      </c>
      <c r="M63" s="100">
        <v>0.40207609599999994</v>
      </c>
      <c r="N63" s="100">
        <v>2.8675000000000003E-2</v>
      </c>
      <c r="O63" s="100">
        <v>6.8400000000000004E-4</v>
      </c>
      <c r="P63" s="100">
        <v>3.4000000000000002E-4</v>
      </c>
      <c r="Q63" s="100">
        <v>4.3540000000000002E-3</v>
      </c>
      <c r="R63" s="100">
        <v>1.9508000000000001E-2</v>
      </c>
      <c r="S63" s="100" t="s">
        <v>443</v>
      </c>
      <c r="T63" s="100">
        <v>0.15688299999999999</v>
      </c>
      <c r="U63" s="100" t="s">
        <v>443</v>
      </c>
      <c r="V63" s="100" t="s">
        <v>443</v>
      </c>
      <c r="W63" s="100">
        <v>0.60609680499999996</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0.52787856</v>
      </c>
      <c r="F64" s="100" t="s">
        <v>445</v>
      </c>
      <c r="G64" s="100" t="s">
        <v>443</v>
      </c>
      <c r="H64" s="100" t="s">
        <v>443</v>
      </c>
      <c r="I64" s="100" t="s">
        <v>442</v>
      </c>
      <c r="J64" s="100" t="s">
        <v>442</v>
      </c>
      <c r="K64" s="100" t="s">
        <v>442</v>
      </c>
      <c r="L64" s="100" t="s">
        <v>442</v>
      </c>
      <c r="M64" s="100">
        <v>3.0477530000000003E-2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666.96400000000006</v>
      </c>
      <c r="AL64" s="29" t="s">
        <v>158</v>
      </c>
    </row>
    <row r="65" spans="1:38" ht="26.25" customHeight="1" thickBot="1" x14ac:dyDescent="0.3">
      <c r="A65" s="40" t="s">
        <v>53</v>
      </c>
      <c r="B65" s="44" t="s">
        <v>159</v>
      </c>
      <c r="C65" s="41" t="s">
        <v>160</v>
      </c>
      <c r="D65" s="42"/>
      <c r="E65" s="100">
        <v>2.5114216439999999</v>
      </c>
      <c r="F65" s="100" t="s">
        <v>444</v>
      </c>
      <c r="G65" s="100" t="s">
        <v>443</v>
      </c>
      <c r="H65" s="100">
        <v>4.0542726000000001E-2</v>
      </c>
      <c r="I65" s="100" t="s">
        <v>442</v>
      </c>
      <c r="J65" s="100" t="s">
        <v>442</v>
      </c>
      <c r="K65" s="100" t="s">
        <v>442</v>
      </c>
      <c r="L65" s="100" t="s">
        <v>442</v>
      </c>
      <c r="M65" s="100">
        <v>0.665914004</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1364.4360000000001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4.7546683999999999E-2</v>
      </c>
      <c r="F68" s="100" t="s">
        <v>444</v>
      </c>
      <c r="G68" s="100">
        <v>0.56957201200000007</v>
      </c>
      <c r="H68" s="100" t="s">
        <v>444</v>
      </c>
      <c r="I68" s="100" t="s">
        <v>442</v>
      </c>
      <c r="J68" s="100" t="s">
        <v>442</v>
      </c>
      <c r="K68" s="100" t="s">
        <v>442</v>
      </c>
      <c r="L68" s="100" t="s">
        <v>442</v>
      </c>
      <c r="M68" s="100">
        <v>1.8114306E-2</v>
      </c>
      <c r="N68" s="100" t="s">
        <v>444</v>
      </c>
      <c r="O68" s="100" t="s">
        <v>444</v>
      </c>
      <c r="P68" s="100">
        <v>2.5999999999999998E-5</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5.2232564400000019</v>
      </c>
      <c r="F70" s="100">
        <v>23.891149779999999</v>
      </c>
      <c r="G70" s="100">
        <v>11.193729250999999</v>
      </c>
      <c r="H70" s="100">
        <v>1.8387432890000002</v>
      </c>
      <c r="I70" s="100" t="s">
        <v>442</v>
      </c>
      <c r="J70" s="100" t="s">
        <v>442</v>
      </c>
      <c r="K70" s="100" t="s">
        <v>442</v>
      </c>
      <c r="L70" s="100" t="s">
        <v>442</v>
      </c>
      <c r="M70" s="100">
        <v>10.832961080999999</v>
      </c>
      <c r="N70" s="100">
        <v>0.26859100000000002</v>
      </c>
      <c r="O70" s="100">
        <v>1.4070000000000001E-2</v>
      </c>
      <c r="P70" s="100">
        <v>1.0653950000000001</v>
      </c>
      <c r="Q70" s="100">
        <v>1.3599999999999999E-2</v>
      </c>
      <c r="R70" s="100">
        <v>0.111</v>
      </c>
      <c r="S70" s="100">
        <v>3.95E-2</v>
      </c>
      <c r="T70" s="100">
        <v>2.283E-2</v>
      </c>
      <c r="U70" s="100">
        <v>6.6E-3</v>
      </c>
      <c r="V70" s="100">
        <v>0.66639000000000004</v>
      </c>
      <c r="W70" s="100">
        <v>0.14905400799999999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6.5002807210000002</v>
      </c>
      <c r="F72" s="100">
        <v>0.45698695799999994</v>
      </c>
      <c r="G72" s="100">
        <v>8.9650111069999987</v>
      </c>
      <c r="H72" s="100" t="s">
        <v>443</v>
      </c>
      <c r="I72" s="100" t="s">
        <v>442</v>
      </c>
      <c r="J72" s="100" t="s">
        <v>442</v>
      </c>
      <c r="K72" s="100" t="s">
        <v>442</v>
      </c>
      <c r="L72" s="100" t="s">
        <v>442</v>
      </c>
      <c r="M72" s="100">
        <v>260.11347247599997</v>
      </c>
      <c r="N72" s="100">
        <v>27.491281990000001</v>
      </c>
      <c r="O72" s="100">
        <v>0.46615343000000004</v>
      </c>
      <c r="P72" s="100">
        <v>0.18219449000000001</v>
      </c>
      <c r="Q72" s="100">
        <v>2.03118168</v>
      </c>
      <c r="R72" s="100">
        <v>15.873305079999998</v>
      </c>
      <c r="S72" s="100">
        <v>4.8546793699999995</v>
      </c>
      <c r="T72" s="100">
        <v>7.2244786300000001</v>
      </c>
      <c r="U72" s="100">
        <v>0.17071686999999999</v>
      </c>
      <c r="V72" s="100">
        <v>45.104749929999997</v>
      </c>
      <c r="W72" s="100">
        <v>93.779127349999996</v>
      </c>
      <c r="X72" s="100">
        <v>4.1831183894000006</v>
      </c>
      <c r="Y72" s="100">
        <v>5.1957518839399999</v>
      </c>
      <c r="Z72" s="100">
        <v>2.8810542540099999</v>
      </c>
      <c r="AA72" s="100">
        <v>1.9541780796600001</v>
      </c>
      <c r="AB72" s="100">
        <v>14.21410260747</v>
      </c>
      <c r="AC72" s="100">
        <v>7.5471756195000008</v>
      </c>
      <c r="AD72" s="100">
        <v>64.218860000000006</v>
      </c>
      <c r="AE72" s="101"/>
      <c r="AF72" s="100" t="s">
        <v>444</v>
      </c>
      <c r="AG72" s="100" t="s">
        <v>444</v>
      </c>
      <c r="AH72" s="100" t="s">
        <v>444</v>
      </c>
      <c r="AI72" s="100" t="s">
        <v>444</v>
      </c>
      <c r="AJ72" s="100" t="s">
        <v>444</v>
      </c>
      <c r="AK72" s="100">
        <v>10315.35</v>
      </c>
      <c r="AL72" s="29" t="s">
        <v>179</v>
      </c>
    </row>
    <row r="73" spans="1:38" ht="26.25" customHeight="1" thickBot="1" x14ac:dyDescent="0.3">
      <c r="A73" s="40" t="s">
        <v>53</v>
      </c>
      <c r="B73" s="40" t="s">
        <v>180</v>
      </c>
      <c r="C73" s="41" t="s">
        <v>181</v>
      </c>
      <c r="D73" s="42"/>
      <c r="E73" s="100" t="s">
        <v>443</v>
      </c>
      <c r="F73" s="100" t="s">
        <v>443</v>
      </c>
      <c r="G73" s="100">
        <v>0.88641080000000005</v>
      </c>
      <c r="H73" s="100" t="s">
        <v>446</v>
      </c>
      <c r="I73" s="100" t="s">
        <v>442</v>
      </c>
      <c r="J73" s="100" t="s">
        <v>442</v>
      </c>
      <c r="K73" s="100" t="s">
        <v>442</v>
      </c>
      <c r="L73" s="100" t="s">
        <v>442</v>
      </c>
      <c r="M73" s="100" t="s">
        <v>443</v>
      </c>
      <c r="N73" s="100">
        <v>6.1130000000000004E-3</v>
      </c>
      <c r="O73" s="100" t="s">
        <v>443</v>
      </c>
      <c r="P73" s="100" t="s">
        <v>443</v>
      </c>
      <c r="Q73" s="100">
        <v>2.1220000000000002E-3</v>
      </c>
      <c r="R73" s="100">
        <v>0.57106500000000004</v>
      </c>
      <c r="S73" s="100">
        <v>8.6999999999999994E-3</v>
      </c>
      <c r="T73" s="100">
        <v>0.27163300000000001</v>
      </c>
      <c r="U73" s="100">
        <v>7.7099999999999998E-4</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7.240365E-2</v>
      </c>
      <c r="F74" s="100" t="s">
        <v>445</v>
      </c>
      <c r="G74" s="100">
        <v>1.6607349999999998E-3</v>
      </c>
      <c r="H74" s="100" t="s">
        <v>443</v>
      </c>
      <c r="I74" s="100" t="s">
        <v>442</v>
      </c>
      <c r="J74" s="100" t="s">
        <v>442</v>
      </c>
      <c r="K74" s="100" t="s">
        <v>442</v>
      </c>
      <c r="L74" s="100" t="s">
        <v>442</v>
      </c>
      <c r="M74" s="100">
        <v>8.1520186999999994E-2</v>
      </c>
      <c r="N74" s="100">
        <v>1.9999999999999999E-6</v>
      </c>
      <c r="O74" s="100">
        <v>4.57E-4</v>
      </c>
      <c r="P74" s="100">
        <v>9.9999999999999991E-5</v>
      </c>
      <c r="Q74" s="100" t="s">
        <v>445</v>
      </c>
      <c r="R74" s="100">
        <v>9.5200000000000005E-4</v>
      </c>
      <c r="S74" s="100">
        <v>1.5429999999999999E-3</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0.40663971200000004</v>
      </c>
      <c r="F80" s="100">
        <v>0.58948999999999996</v>
      </c>
      <c r="G80" s="100">
        <v>4.8901822059999995</v>
      </c>
      <c r="H80" s="100" t="s">
        <v>443</v>
      </c>
      <c r="I80" s="100" t="s">
        <v>442</v>
      </c>
      <c r="J80" s="100" t="s">
        <v>442</v>
      </c>
      <c r="K80" s="100" t="s">
        <v>442</v>
      </c>
      <c r="L80" s="100" t="s">
        <v>442</v>
      </c>
      <c r="M80" s="100">
        <v>25.589990392999997</v>
      </c>
      <c r="N80" s="100">
        <v>41.266402000000006</v>
      </c>
      <c r="O80" s="100">
        <v>3.5920269999999999</v>
      </c>
      <c r="P80" s="100">
        <v>6.3231999999999997E-2</v>
      </c>
      <c r="Q80" s="100">
        <v>4.2062759999999999</v>
      </c>
      <c r="R80" s="100" t="s">
        <v>443</v>
      </c>
      <c r="S80" s="100">
        <v>11.146889999999999</v>
      </c>
      <c r="T80" s="100">
        <v>4.3000000000000002E-5</v>
      </c>
      <c r="U80" s="100">
        <v>1.402126</v>
      </c>
      <c r="V80" s="100">
        <v>46.52633800000001</v>
      </c>
      <c r="W80" s="100">
        <v>28.6777099</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10.243933425273129</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10060164</v>
      </c>
      <c r="AL82" s="99" t="s">
        <v>440</v>
      </c>
    </row>
    <row r="83" spans="1:38" ht="26.25" customHeight="1" thickBot="1" x14ac:dyDescent="0.3">
      <c r="A83" s="40" t="s">
        <v>53</v>
      </c>
      <c r="B83" s="51" t="s">
        <v>209</v>
      </c>
      <c r="C83" s="52" t="s">
        <v>210</v>
      </c>
      <c r="D83" s="42"/>
      <c r="E83" s="100" t="s">
        <v>443</v>
      </c>
      <c r="F83" s="100">
        <v>3.8940672175069253E-2</v>
      </c>
      <c r="G83" s="100" t="s">
        <v>443</v>
      </c>
      <c r="H83" s="100" t="s">
        <v>444</v>
      </c>
      <c r="I83" s="100" t="s">
        <v>442</v>
      </c>
      <c r="J83" s="100" t="s">
        <v>442</v>
      </c>
      <c r="K83" s="100" t="s">
        <v>442</v>
      </c>
      <c r="L83" s="100" t="s">
        <v>442</v>
      </c>
      <c r="M83" s="100" t="s">
        <v>443</v>
      </c>
      <c r="N83" s="100" t="s">
        <v>444</v>
      </c>
      <c r="O83" s="100" t="s">
        <v>444</v>
      </c>
      <c r="P83" s="100" t="s">
        <v>444</v>
      </c>
      <c r="Q83" s="100" t="s">
        <v>444</v>
      </c>
      <c r="R83" s="100" t="s">
        <v>444</v>
      </c>
      <c r="S83" s="100" t="s">
        <v>444</v>
      </c>
      <c r="T83" s="100" t="s">
        <v>444</v>
      </c>
      <c r="U83" s="100" t="s">
        <v>444</v>
      </c>
      <c r="V83" s="100" t="s">
        <v>444</v>
      </c>
      <c r="W83" s="100">
        <v>0.154</v>
      </c>
      <c r="X83" s="100">
        <v>1.9153499350000002E-3</v>
      </c>
      <c r="Y83" s="100">
        <v>5.3948154143000004E-3</v>
      </c>
      <c r="Z83" s="100">
        <v>6.9316394456550006E-3</v>
      </c>
      <c r="AA83" s="100">
        <v>1.6623444565500001E-4</v>
      </c>
      <c r="AB83" s="100">
        <v>1.4408039240999999E-2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8.6878411999999988E-2</v>
      </c>
      <c r="F85" s="100">
        <v>44.535253043069531</v>
      </c>
      <c r="G85" s="100">
        <v>5.9632669999999978E-3</v>
      </c>
      <c r="H85" s="100" t="s">
        <v>443</v>
      </c>
      <c r="I85" s="100" t="s">
        <v>442</v>
      </c>
      <c r="J85" s="100" t="s">
        <v>442</v>
      </c>
      <c r="K85" s="100" t="s">
        <v>442</v>
      </c>
      <c r="L85" s="100" t="s">
        <v>442</v>
      </c>
      <c r="M85" s="100">
        <v>7.0652517000000026E-2</v>
      </c>
      <c r="N85" s="100">
        <v>3.8160000000000004E-3</v>
      </c>
      <c r="O85" s="100">
        <v>4.5000000000000003E-5</v>
      </c>
      <c r="P85" s="100">
        <v>4.1999999999999998E-5</v>
      </c>
      <c r="Q85" s="100" t="s">
        <v>443</v>
      </c>
      <c r="R85" s="100">
        <v>3.8400000000000001E-4</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4.8871209230000003</v>
      </c>
      <c r="G86" s="100" t="s">
        <v>443</v>
      </c>
      <c r="H86" s="100" t="s">
        <v>443</v>
      </c>
      <c r="I86" s="100" t="s">
        <v>442</v>
      </c>
      <c r="J86" s="100" t="s">
        <v>442</v>
      </c>
      <c r="K86" s="100" t="s">
        <v>442</v>
      </c>
      <c r="L86" s="100" t="s">
        <v>442</v>
      </c>
      <c r="M86" s="100" t="s">
        <v>443</v>
      </c>
      <c r="N86" s="100" t="s">
        <v>443</v>
      </c>
      <c r="O86" s="100">
        <v>8.8999999999999995E-5</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2.0971965970469997</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950339</v>
      </c>
      <c r="AL87" s="29" t="s">
        <v>217</v>
      </c>
    </row>
    <row r="88" spans="1:38" ht="26.25" customHeight="1" thickBot="1" x14ac:dyDescent="0.3">
      <c r="A88" s="40" t="s">
        <v>206</v>
      </c>
      <c r="B88" s="46" t="s">
        <v>220</v>
      </c>
      <c r="C88" s="50" t="s">
        <v>221</v>
      </c>
      <c r="D88" s="42"/>
      <c r="E88" s="100">
        <v>2.9332204000000001E-2</v>
      </c>
      <c r="F88" s="100">
        <v>13.89400793716695</v>
      </c>
      <c r="G88" s="100">
        <v>1.2762555000000002E-2</v>
      </c>
      <c r="H88" s="100" t="s">
        <v>443</v>
      </c>
      <c r="I88" s="100" t="s">
        <v>442</v>
      </c>
      <c r="J88" s="100" t="s">
        <v>442</v>
      </c>
      <c r="K88" s="100" t="s">
        <v>442</v>
      </c>
      <c r="L88" s="100" t="s">
        <v>442</v>
      </c>
      <c r="M88" s="100">
        <v>5.7186541E-2</v>
      </c>
      <c r="N88" s="100">
        <v>1.8033760000000001</v>
      </c>
      <c r="O88" s="100" t="s">
        <v>443</v>
      </c>
      <c r="P88" s="100" t="s">
        <v>443</v>
      </c>
      <c r="Q88" s="100">
        <v>0.86617999999999995</v>
      </c>
      <c r="R88" s="100">
        <v>0.12545999999999999</v>
      </c>
      <c r="S88" s="100">
        <v>5.6633999999999997E-2</v>
      </c>
      <c r="T88" s="100" t="s">
        <v>443</v>
      </c>
      <c r="U88" s="100" t="s">
        <v>443</v>
      </c>
      <c r="V88" s="100">
        <v>0.21665000000000001</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1.683525E-3</v>
      </c>
      <c r="F89" s="100">
        <v>14.883479618000001</v>
      </c>
      <c r="G89" s="100">
        <v>2.1670000000000001E-5</v>
      </c>
      <c r="H89" s="100">
        <v>3.8792999999999998E-4</v>
      </c>
      <c r="I89" s="100" t="s">
        <v>442</v>
      </c>
      <c r="J89" s="100" t="s">
        <v>442</v>
      </c>
      <c r="K89" s="100" t="s">
        <v>442</v>
      </c>
      <c r="L89" s="100" t="s">
        <v>442</v>
      </c>
      <c r="M89" s="100">
        <v>1.683525E-3</v>
      </c>
      <c r="N89" s="100" t="s">
        <v>444</v>
      </c>
      <c r="O89" s="100" t="s">
        <v>444</v>
      </c>
      <c r="P89" s="100">
        <v>1.9999999999999999E-6</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6.2130120686000003</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3.3840000121554692E-2</v>
      </c>
      <c r="F91" s="100">
        <v>0.10695874005666703</v>
      </c>
      <c r="G91" s="100">
        <v>1.5631217012249406E-2</v>
      </c>
      <c r="H91" s="100">
        <v>7.6654721108222301E-2</v>
      </c>
      <c r="I91" s="100" t="s">
        <v>442</v>
      </c>
      <c r="J91" s="100" t="s">
        <v>442</v>
      </c>
      <c r="K91" s="100" t="s">
        <v>442</v>
      </c>
      <c r="L91" s="100" t="s">
        <v>442</v>
      </c>
      <c r="M91" s="100">
        <v>1.0332354024827639</v>
      </c>
      <c r="N91" s="100">
        <v>1.6627931428332161</v>
      </c>
      <c r="O91" s="100">
        <v>0.16046090423713999</v>
      </c>
      <c r="P91" s="100">
        <v>2.706655941092919E-3</v>
      </c>
      <c r="Q91" s="100">
        <v>2.9348668337547765E-3</v>
      </c>
      <c r="R91" s="100">
        <v>0.27697018806411033</v>
      </c>
      <c r="S91" s="100">
        <v>10.864521502785411</v>
      </c>
      <c r="T91" s="100">
        <v>0.51610798885948395</v>
      </c>
      <c r="U91" s="100">
        <v>5.7699944967843753E-2</v>
      </c>
      <c r="V91" s="100">
        <v>6.2855621008358078</v>
      </c>
      <c r="W91" s="100">
        <v>1.8471046509641951E-3</v>
      </c>
      <c r="X91" s="100">
        <v>2.0502829405702567E-3</v>
      </c>
      <c r="Y91" s="100">
        <v>8.3119578963388786E-4</v>
      </c>
      <c r="Z91" s="100">
        <v>8.3119578963388786E-4</v>
      </c>
      <c r="AA91" s="100">
        <v>8.3119578963388786E-4</v>
      </c>
      <c r="AB91" s="100">
        <v>4.543870289371919E-3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4.2620869999999998E-2</v>
      </c>
      <c r="F92" s="100">
        <v>0.32546301999999999</v>
      </c>
      <c r="G92" s="100">
        <v>0.32382307999999999</v>
      </c>
      <c r="H92" s="100" t="s">
        <v>443</v>
      </c>
      <c r="I92" s="100" t="s">
        <v>442</v>
      </c>
      <c r="J92" s="100" t="s">
        <v>442</v>
      </c>
      <c r="K92" s="100" t="s">
        <v>442</v>
      </c>
      <c r="L92" s="100" t="s">
        <v>442</v>
      </c>
      <c r="M92" s="100">
        <v>1.8219180000000001E-2</v>
      </c>
      <c r="N92" s="100" t="s">
        <v>443</v>
      </c>
      <c r="O92" s="100" t="s">
        <v>443</v>
      </c>
      <c r="P92" s="100">
        <v>5.0000000000000002E-5</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107.449</v>
      </c>
      <c r="AL92" s="29" t="s">
        <v>229</v>
      </c>
    </row>
    <row r="93" spans="1:38" ht="26.25" customHeight="1" thickBot="1" x14ac:dyDescent="0.3">
      <c r="A93" s="40" t="s">
        <v>53</v>
      </c>
      <c r="B93" s="44" t="s">
        <v>230</v>
      </c>
      <c r="C93" s="41" t="s">
        <v>403</v>
      </c>
      <c r="D93" s="47"/>
      <c r="E93" s="100">
        <v>0.19095891600000001</v>
      </c>
      <c r="F93" s="100">
        <v>1.9686958140274444</v>
      </c>
      <c r="G93" s="100">
        <v>0.85189638000000001</v>
      </c>
      <c r="H93" s="100">
        <v>4.2810829999999998E-3</v>
      </c>
      <c r="I93" s="100" t="s">
        <v>442</v>
      </c>
      <c r="J93" s="100" t="s">
        <v>442</v>
      </c>
      <c r="K93" s="100" t="s">
        <v>442</v>
      </c>
      <c r="L93" s="100" t="s">
        <v>442</v>
      </c>
      <c r="M93" s="100">
        <v>0.62492712800000005</v>
      </c>
      <c r="N93" s="100">
        <v>1.2212000000000001E-2</v>
      </c>
      <c r="O93" s="100" t="s">
        <v>444</v>
      </c>
      <c r="P93" s="100">
        <v>3.7000000000000005E-5</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0.29497231099999999</v>
      </c>
      <c r="F95" s="100" t="s">
        <v>444</v>
      </c>
      <c r="G95" s="100">
        <v>0.152083566</v>
      </c>
      <c r="H95" s="100">
        <v>5.9092525999999999E-2</v>
      </c>
      <c r="I95" s="100" t="s">
        <v>442</v>
      </c>
      <c r="J95" s="100" t="s">
        <v>442</v>
      </c>
      <c r="K95" s="100" t="s">
        <v>442</v>
      </c>
      <c r="L95" s="100" t="s">
        <v>442</v>
      </c>
      <c r="M95" s="100">
        <v>5.3855027999999999E-2</v>
      </c>
      <c r="N95" s="100">
        <v>1.1019999999999999E-3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21.048058078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8.5456020000000011E-3</v>
      </c>
      <c r="F98" s="100" t="s">
        <v>443</v>
      </c>
      <c r="G98" s="100">
        <v>7.9641339999999994E-3</v>
      </c>
      <c r="H98" s="100">
        <v>3.7142399999999997E-3</v>
      </c>
      <c r="I98" s="100" t="s">
        <v>442</v>
      </c>
      <c r="J98" s="100" t="s">
        <v>442</v>
      </c>
      <c r="K98" s="100" t="s">
        <v>442</v>
      </c>
      <c r="L98" s="100" t="s">
        <v>442</v>
      </c>
      <c r="M98" s="100">
        <v>1.7889469999999999E-3</v>
      </c>
      <c r="N98" s="100">
        <v>7.0699999999999995E-4</v>
      </c>
      <c r="O98" s="100">
        <v>5.3999999999999998E-5</v>
      </c>
      <c r="P98" s="100" t="s">
        <v>443</v>
      </c>
      <c r="Q98" s="100">
        <v>1.5960999999999999E-2</v>
      </c>
      <c r="R98" s="100">
        <v>3.5399999999999999E-4</v>
      </c>
      <c r="S98" s="100">
        <v>5.31E-4</v>
      </c>
      <c r="T98" s="100">
        <v>1.9449999999999999E-3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0.33115928763291536</v>
      </c>
      <c r="F99" s="100">
        <v>7.556084871394952</v>
      </c>
      <c r="G99" s="100" t="s">
        <v>444</v>
      </c>
      <c r="H99" s="100">
        <v>8.5076569902109718</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696.25700000000006</v>
      </c>
      <c r="AL99" s="29" t="s">
        <v>243</v>
      </c>
    </row>
    <row r="100" spans="1:38" ht="26.25" customHeight="1" thickBot="1" x14ac:dyDescent="0.3">
      <c r="A100" s="40" t="s">
        <v>241</v>
      </c>
      <c r="B100" s="40" t="s">
        <v>244</v>
      </c>
      <c r="C100" s="41" t="s">
        <v>406</v>
      </c>
      <c r="D100" s="54"/>
      <c r="E100" s="100">
        <v>0.65212946328820187</v>
      </c>
      <c r="F100" s="100">
        <v>15.838704716938857</v>
      </c>
      <c r="G100" s="100" t="s">
        <v>444</v>
      </c>
      <c r="H100" s="100">
        <v>14.477446584486126</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2535.2849999999999</v>
      </c>
      <c r="AL100" s="29" t="s">
        <v>243</v>
      </c>
    </row>
    <row r="101" spans="1:38" ht="26.25" customHeight="1" thickBot="1" x14ac:dyDescent="0.3">
      <c r="A101" s="40" t="s">
        <v>241</v>
      </c>
      <c r="B101" s="40" t="s">
        <v>245</v>
      </c>
      <c r="C101" s="41" t="s">
        <v>246</v>
      </c>
      <c r="D101" s="54"/>
      <c r="E101" s="100">
        <v>2.6195432117008532E-3</v>
      </c>
      <c r="F101" s="100">
        <v>5.0645051801418185E-2</v>
      </c>
      <c r="G101" s="100" t="s">
        <v>444</v>
      </c>
      <c r="H101" s="100">
        <v>9.4990584089222119E-2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181.54300000000001</v>
      </c>
      <c r="AL101" s="29" t="s">
        <v>243</v>
      </c>
    </row>
    <row r="102" spans="1:38" ht="26.25" customHeight="1" thickBot="1" x14ac:dyDescent="0.3">
      <c r="A102" s="40" t="s">
        <v>241</v>
      </c>
      <c r="B102" s="40" t="s">
        <v>247</v>
      </c>
      <c r="C102" s="41" t="s">
        <v>384</v>
      </c>
      <c r="D102" s="54"/>
      <c r="E102" s="100">
        <v>5.4253692712879067E-2</v>
      </c>
      <c r="F102" s="100">
        <v>2.1177782518191637</v>
      </c>
      <c r="G102" s="100" t="s">
        <v>444</v>
      </c>
      <c r="H102" s="100">
        <v>19.69174604108111</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7165.0069999999996</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1.4230800000000001E-4</v>
      </c>
      <c r="F104" s="100">
        <v>5.1991659999999999E-3</v>
      </c>
      <c r="G104" s="100" t="s">
        <v>444</v>
      </c>
      <c r="H104" s="100">
        <v>4.8528628989999998E-3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8.3320000000000007</v>
      </c>
      <c r="AL104" s="29" t="s">
        <v>243</v>
      </c>
    </row>
    <row r="105" spans="1:38" ht="26.25" customHeight="1" thickBot="1" x14ac:dyDescent="0.3">
      <c r="A105" s="40" t="s">
        <v>241</v>
      </c>
      <c r="B105" s="40" t="s">
        <v>252</v>
      </c>
      <c r="C105" s="41" t="s">
        <v>253</v>
      </c>
      <c r="D105" s="54"/>
      <c r="E105" s="100">
        <v>7.3241824780517504E-3</v>
      </c>
      <c r="F105" s="100">
        <v>0.16447610194520548</v>
      </c>
      <c r="G105" s="100" t="s">
        <v>444</v>
      </c>
      <c r="H105" s="100">
        <v>0.15421152443465447</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22.661999999999999</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5.2764885771421056E-2</v>
      </c>
      <c r="F107" s="100">
        <v>2.011261395</v>
      </c>
      <c r="G107" s="100" t="s">
        <v>444</v>
      </c>
      <c r="H107" s="100">
        <v>0.99301392930615884</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12189.463</v>
      </c>
      <c r="AL107" s="29" t="s">
        <v>243</v>
      </c>
    </row>
    <row r="108" spans="1:38" ht="26.25" customHeight="1" thickBot="1" x14ac:dyDescent="0.3">
      <c r="A108" s="40" t="s">
        <v>241</v>
      </c>
      <c r="B108" s="40" t="s">
        <v>257</v>
      </c>
      <c r="C108" s="41" t="s">
        <v>378</v>
      </c>
      <c r="D108" s="54"/>
      <c r="E108" s="100">
        <v>0.4159171953836821</v>
      </c>
      <c r="F108" s="100">
        <v>1.7455055079999999</v>
      </c>
      <c r="G108" s="100" t="s">
        <v>444</v>
      </c>
      <c r="H108" s="100">
        <v>0.87666558573592912</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16162.088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5.0039902614875727E-3</v>
      </c>
      <c r="F110" s="100">
        <v>0.18091956999999997</v>
      </c>
      <c r="G110" s="100" t="s">
        <v>444</v>
      </c>
      <c r="H110" s="100">
        <v>8.8243814593874689E-2</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369.98099999999999</v>
      </c>
      <c r="AL110" s="29" t="s">
        <v>243</v>
      </c>
    </row>
    <row r="111" spans="1:38" ht="26.25" customHeight="1" thickBot="1" x14ac:dyDescent="0.3">
      <c r="A111" s="40" t="s">
        <v>241</v>
      </c>
      <c r="B111" s="40" t="s">
        <v>260</v>
      </c>
      <c r="C111" s="41" t="s">
        <v>374</v>
      </c>
      <c r="D111" s="54"/>
      <c r="E111" s="100">
        <v>4.0315999999999998E-5</v>
      </c>
      <c r="F111" s="100">
        <v>3.3459874000000001E-2</v>
      </c>
      <c r="G111" s="100" t="s">
        <v>444</v>
      </c>
      <c r="H111" s="100">
        <v>3.3379699999999998E-2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40.316000000000003</v>
      </c>
      <c r="AL111" s="29" t="s">
        <v>243</v>
      </c>
    </row>
    <row r="112" spans="1:38" ht="26.25" customHeight="1" thickBot="1" x14ac:dyDescent="0.3">
      <c r="A112" s="40" t="s">
        <v>261</v>
      </c>
      <c r="B112" s="40" t="s">
        <v>262</v>
      </c>
      <c r="C112" s="41" t="s">
        <v>263</v>
      </c>
      <c r="D112" s="42"/>
      <c r="E112" s="100">
        <v>7.4468705163999998</v>
      </c>
      <c r="F112" s="100" t="s">
        <v>444</v>
      </c>
      <c r="G112" s="100" t="s">
        <v>444</v>
      </c>
      <c r="H112" s="100">
        <v>5.5412652094999997</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186171762.91</v>
      </c>
      <c r="AL112" s="29" t="s">
        <v>416</v>
      </c>
    </row>
    <row r="113" spans="1:38" ht="26.25" customHeight="1" thickBot="1" x14ac:dyDescent="0.3">
      <c r="A113" s="40" t="s">
        <v>261</v>
      </c>
      <c r="B113" s="55" t="s">
        <v>264</v>
      </c>
      <c r="C113" s="56" t="s">
        <v>265</v>
      </c>
      <c r="D113" s="42"/>
      <c r="E113" s="100">
        <v>9.9114801910060706</v>
      </c>
      <c r="F113" s="100">
        <v>8.7535797515230094</v>
      </c>
      <c r="G113" s="100" t="s">
        <v>444</v>
      </c>
      <c r="H113" s="100">
        <v>69.057258286275484</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197476297.94293594</v>
      </c>
      <c r="AL113" s="97" t="s">
        <v>432</v>
      </c>
    </row>
    <row r="114" spans="1:38" ht="26.25" customHeight="1" thickBot="1" x14ac:dyDescent="0.3">
      <c r="A114" s="40" t="s">
        <v>261</v>
      </c>
      <c r="B114" s="55" t="s">
        <v>266</v>
      </c>
      <c r="C114" s="56" t="s">
        <v>385</v>
      </c>
      <c r="D114" s="42"/>
      <c r="E114" s="100" t="s">
        <v>443</v>
      </c>
      <c r="F114" s="100" t="s">
        <v>444</v>
      </c>
      <c r="G114" s="100" t="s">
        <v>444</v>
      </c>
      <c r="H114" s="100" t="s">
        <v>443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t="s">
        <v>443</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0.1009359999077077</v>
      </c>
      <c r="G116" s="100" t="s">
        <v>444</v>
      </c>
      <c r="H116" s="100">
        <v>9.5276317974584579</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95140301.140827581</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746754.35000000009</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1.1597321488000001</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1348525.7600000002</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2.3575683390000002</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4999.8140000000003</v>
      </c>
      <c r="AL125" s="29" t="s">
        <v>421</v>
      </c>
    </row>
    <row r="126" spans="1:38" ht="26.25" customHeight="1" thickBot="1" x14ac:dyDescent="0.3">
      <c r="A126" s="40" t="s">
        <v>286</v>
      </c>
      <c r="B126" s="40" t="s">
        <v>289</v>
      </c>
      <c r="C126" s="41" t="s">
        <v>290</v>
      </c>
      <c r="D126" s="42"/>
      <c r="E126" s="100" t="s">
        <v>443</v>
      </c>
      <c r="F126" s="100">
        <v>6.0918295520000004E-3</v>
      </c>
      <c r="G126" s="100" t="s">
        <v>444</v>
      </c>
      <c r="H126" s="100">
        <v>4.320384E-2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180.01599999999999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0.73969938199999996</v>
      </c>
      <c r="F128" s="100">
        <v>2.7625824734999999E-2</v>
      </c>
      <c r="G128" s="100">
        <v>0.38903146599999999</v>
      </c>
      <c r="H128" s="100">
        <v>4.3500000000000002E-7</v>
      </c>
      <c r="I128" s="100" t="s">
        <v>442</v>
      </c>
      <c r="J128" s="100" t="s">
        <v>442</v>
      </c>
      <c r="K128" s="100" t="s">
        <v>442</v>
      </c>
      <c r="L128" s="100" t="s">
        <v>442</v>
      </c>
      <c r="M128" s="100">
        <v>0.71037326200000006</v>
      </c>
      <c r="N128" s="100">
        <v>31.713116239999998</v>
      </c>
      <c r="O128" s="100">
        <v>9.5171847000000004E-2</v>
      </c>
      <c r="P128" s="100">
        <v>0.18316880599999996</v>
      </c>
      <c r="Q128" s="100">
        <v>3.2324189000000003E-2</v>
      </c>
      <c r="R128" s="100">
        <v>12.542094138</v>
      </c>
      <c r="S128" s="100">
        <v>0.3470693265</v>
      </c>
      <c r="T128" s="100">
        <v>1.916429962</v>
      </c>
      <c r="U128" s="100">
        <v>1.06256665E-2</v>
      </c>
      <c r="V128" s="100">
        <v>0.42129512250000001</v>
      </c>
      <c r="W128" s="100">
        <v>70.974142422499995</v>
      </c>
      <c r="X128" s="100">
        <v>1.466098E-6</v>
      </c>
      <c r="Y128" s="100">
        <v>3.1241954999999999E-6</v>
      </c>
      <c r="Z128" s="100">
        <v>1.6580874999999998E-6</v>
      </c>
      <c r="AA128" s="100">
        <v>2.0246219999999998E-6</v>
      </c>
      <c r="AB128" s="100">
        <v>8.2730030000000001E-6</v>
      </c>
      <c r="AC128" s="100">
        <v>0.35084697064999998</v>
      </c>
      <c r="AD128" s="100">
        <v>3.0300000492999999E-2</v>
      </c>
      <c r="AE128" s="101"/>
      <c r="AF128" s="100" t="s">
        <v>444</v>
      </c>
      <c r="AG128" s="100" t="s">
        <v>444</v>
      </c>
      <c r="AH128" s="100" t="s">
        <v>444</v>
      </c>
      <c r="AI128" s="100" t="s">
        <v>444</v>
      </c>
      <c r="AJ128" s="100" t="s">
        <v>444</v>
      </c>
      <c r="AK128" s="100">
        <v>524.09498422574336</v>
      </c>
      <c r="AL128" s="29" t="s">
        <v>298</v>
      </c>
    </row>
    <row r="129" spans="1:38" ht="26.25" customHeight="1" thickBot="1" x14ac:dyDescent="0.3">
      <c r="A129" s="40" t="s">
        <v>286</v>
      </c>
      <c r="B129" s="44" t="s">
        <v>296</v>
      </c>
      <c r="C129" s="52" t="s">
        <v>297</v>
      </c>
      <c r="D129" s="42"/>
      <c r="E129" s="100">
        <v>0.174866348</v>
      </c>
      <c r="F129" s="100">
        <v>1.9968727469000001E-2</v>
      </c>
      <c r="G129" s="100">
        <v>1.3287631770000001</v>
      </c>
      <c r="H129" s="100" t="s">
        <v>445</v>
      </c>
      <c r="I129" s="100" t="s">
        <v>442</v>
      </c>
      <c r="J129" s="100" t="s">
        <v>442</v>
      </c>
      <c r="K129" s="100" t="s">
        <v>442</v>
      </c>
      <c r="L129" s="100" t="s">
        <v>442</v>
      </c>
      <c r="M129" s="100">
        <v>0.18620688200000002</v>
      </c>
      <c r="N129" s="100">
        <v>3.5171000000000001E-2</v>
      </c>
      <c r="O129" s="100">
        <v>1.5380000000000001E-3</v>
      </c>
      <c r="P129" s="100">
        <v>2.666E-3</v>
      </c>
      <c r="Q129" s="100">
        <v>2.3255999999999999E-2</v>
      </c>
      <c r="R129" s="100">
        <v>1.7264999999999999E-2</v>
      </c>
      <c r="S129" s="100">
        <v>9.3640000000000008E-3</v>
      </c>
      <c r="T129" s="100">
        <v>1.6296000000000001E-2</v>
      </c>
      <c r="U129" s="100">
        <v>5.6210000000000001E-3</v>
      </c>
      <c r="V129" s="100">
        <v>0.63145600000000002</v>
      </c>
      <c r="W129" s="100">
        <v>8.4507151270000005</v>
      </c>
      <c r="X129" s="100" t="s">
        <v>443</v>
      </c>
      <c r="Y129" s="100" t="s">
        <v>443</v>
      </c>
      <c r="Z129" s="100" t="s">
        <v>443</v>
      </c>
      <c r="AA129" s="100" t="s">
        <v>443</v>
      </c>
      <c r="AB129" s="100" t="s">
        <v>443</v>
      </c>
      <c r="AC129" s="100">
        <v>1.7605656510000001E-2</v>
      </c>
      <c r="AD129" s="100" t="s">
        <v>443</v>
      </c>
      <c r="AE129" s="101"/>
      <c r="AF129" s="100" t="s">
        <v>444</v>
      </c>
      <c r="AG129" s="100" t="s">
        <v>444</v>
      </c>
      <c r="AH129" s="100" t="s">
        <v>444</v>
      </c>
      <c r="AI129" s="100" t="s">
        <v>444</v>
      </c>
      <c r="AJ129" s="100" t="s">
        <v>444</v>
      </c>
      <c r="AK129" s="100">
        <v>124.21347340769117</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3.2852699999999999E-3</v>
      </c>
      <c r="F131" s="100">
        <v>5.9627262999999999E-4</v>
      </c>
      <c r="G131" s="100">
        <v>1.9443700000000002E-3</v>
      </c>
      <c r="H131" s="100">
        <v>6.4260000000000008E-6</v>
      </c>
      <c r="I131" s="100" t="s">
        <v>442</v>
      </c>
      <c r="J131" s="100" t="s">
        <v>442</v>
      </c>
      <c r="K131" s="100" t="s">
        <v>442</v>
      </c>
      <c r="L131" s="100" t="s">
        <v>442</v>
      </c>
      <c r="M131" s="100">
        <v>1.2310400000000001E-3</v>
      </c>
      <c r="N131" s="100">
        <v>0.26755699999999999</v>
      </c>
      <c r="O131" s="100">
        <v>5.7120000000000001E-3</v>
      </c>
      <c r="P131" s="100">
        <v>3.0702E-2</v>
      </c>
      <c r="Q131" s="100">
        <v>1.428E-4</v>
      </c>
      <c r="R131" s="100">
        <v>1.428E-3</v>
      </c>
      <c r="S131" s="100">
        <v>6.9972000000000006E-2</v>
      </c>
      <c r="T131" s="100">
        <v>1.428E-3</v>
      </c>
      <c r="U131" s="100" t="s">
        <v>445</v>
      </c>
      <c r="V131" s="100">
        <v>6.8253212240219994E-4</v>
      </c>
      <c r="W131" s="100">
        <v>28.877638940000001</v>
      </c>
      <c r="X131" s="100" t="s">
        <v>443</v>
      </c>
      <c r="Y131" s="100" t="s">
        <v>443</v>
      </c>
      <c r="Z131" s="100" t="s">
        <v>443</v>
      </c>
      <c r="AA131" s="100" t="s">
        <v>443</v>
      </c>
      <c r="AB131" s="100">
        <v>2.8559999999999999E-8</v>
      </c>
      <c r="AC131" s="100">
        <v>0.16982031641000001</v>
      </c>
      <c r="AD131" s="100">
        <v>1.4280000000000001E-2</v>
      </c>
      <c r="AE131" s="101"/>
      <c r="AF131" s="100" t="s">
        <v>444</v>
      </c>
      <c r="AG131" s="100" t="s">
        <v>444</v>
      </c>
      <c r="AH131" s="100" t="s">
        <v>444</v>
      </c>
      <c r="AI131" s="100" t="s">
        <v>444</v>
      </c>
      <c r="AJ131" s="100" t="s">
        <v>444</v>
      </c>
      <c r="AK131" s="100">
        <v>0.71399999999999997</v>
      </c>
      <c r="AL131" s="29" t="s">
        <v>298</v>
      </c>
    </row>
    <row r="132" spans="1:38" ht="26.25" customHeight="1" thickBot="1" x14ac:dyDescent="0.3">
      <c r="A132" s="40" t="s">
        <v>286</v>
      </c>
      <c r="B132" s="44" t="s">
        <v>303</v>
      </c>
      <c r="C132" s="52" t="s">
        <v>304</v>
      </c>
      <c r="D132" s="42"/>
      <c r="E132" s="100" t="s">
        <v>445</v>
      </c>
      <c r="F132" s="100">
        <v>6.1550392399999999E-4</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0.82936962800000003</v>
      </c>
      <c r="X132" s="100" t="s">
        <v>443</v>
      </c>
      <c r="Y132" s="100" t="s">
        <v>443</v>
      </c>
      <c r="Z132" s="100" t="s">
        <v>443</v>
      </c>
      <c r="AA132" s="100" t="s">
        <v>443</v>
      </c>
      <c r="AB132" s="100" t="s">
        <v>443</v>
      </c>
      <c r="AC132" s="100">
        <v>14.467184420000001</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9.6054799999999996E-3</v>
      </c>
      <c r="F133" s="100">
        <v>1.5135600000000001E-4</v>
      </c>
      <c r="G133" s="100">
        <v>1.3156560000000001E-3</v>
      </c>
      <c r="H133" s="100" t="s">
        <v>443</v>
      </c>
      <c r="I133" s="100" t="s">
        <v>442</v>
      </c>
      <c r="J133" s="100" t="s">
        <v>442</v>
      </c>
      <c r="K133" s="100" t="s">
        <v>442</v>
      </c>
      <c r="L133" s="100" t="s">
        <v>442</v>
      </c>
      <c r="M133" s="100">
        <v>7.1388200000000006E-3</v>
      </c>
      <c r="N133" s="100">
        <v>3.4964406000000001E-4</v>
      </c>
      <c r="O133" s="100">
        <v>5.8564060000000008E-5</v>
      </c>
      <c r="P133" s="100">
        <v>3.6167379999999999E-2</v>
      </c>
      <c r="Q133" s="100">
        <v>1.5846522000000001E-4</v>
      </c>
      <c r="R133" s="100">
        <v>1.5787512000000001E-4</v>
      </c>
      <c r="S133" s="100">
        <v>1.4471886000000001E-4</v>
      </c>
      <c r="T133" s="100">
        <v>2.0176866E-4</v>
      </c>
      <c r="U133" s="100">
        <v>2.3029356000000002E-4</v>
      </c>
      <c r="V133" s="100">
        <v>1.8642762400000001E-3</v>
      </c>
      <c r="W133" s="100">
        <v>5.6787963999999996E-2</v>
      </c>
      <c r="X133" s="100">
        <v>1.5368640000000001E-7</v>
      </c>
      <c r="Y133" s="100">
        <v>8.3942420000000013E-8</v>
      </c>
      <c r="Z133" s="100">
        <v>7.4984879999999994E-8</v>
      </c>
      <c r="AA133" s="100">
        <v>8.1385979999999992E-8</v>
      </c>
      <c r="AB133" s="100">
        <v>3.9399968000000006E-7</v>
      </c>
      <c r="AC133" s="100">
        <v>1.7503000000000002E-3</v>
      </c>
      <c r="AD133" s="100">
        <v>4.76882E-3</v>
      </c>
      <c r="AE133" s="101"/>
      <c r="AF133" s="100" t="s">
        <v>444</v>
      </c>
      <c r="AG133" s="100" t="s">
        <v>444</v>
      </c>
      <c r="AH133" s="100" t="s">
        <v>444</v>
      </c>
      <c r="AI133" s="100" t="s">
        <v>444</v>
      </c>
      <c r="AJ133" s="100" t="s">
        <v>444</v>
      </c>
      <c r="AK133" s="100">
        <v>25761.399999999998</v>
      </c>
      <c r="AL133" s="29" t="s">
        <v>413</v>
      </c>
    </row>
    <row r="134" spans="1:38" ht="26.25" customHeight="1" thickBot="1" x14ac:dyDescent="0.3">
      <c r="A134" s="40" t="s">
        <v>286</v>
      </c>
      <c r="B134" s="44" t="s">
        <v>307</v>
      </c>
      <c r="C134" s="41" t="s">
        <v>308</v>
      </c>
      <c r="D134" s="42"/>
      <c r="E134" s="100">
        <v>1.29465E-2</v>
      </c>
      <c r="F134" s="100" t="s">
        <v>443</v>
      </c>
      <c r="G134" s="100">
        <v>9.2475000000000001E-4</v>
      </c>
      <c r="H134" s="100" t="s">
        <v>443</v>
      </c>
      <c r="I134" s="100" t="s">
        <v>442</v>
      </c>
      <c r="J134" s="100" t="s">
        <v>442</v>
      </c>
      <c r="K134" s="100" t="s">
        <v>442</v>
      </c>
      <c r="L134" s="100" t="s">
        <v>442</v>
      </c>
      <c r="M134" s="100">
        <v>9.2475000000000001E-4</v>
      </c>
      <c r="N134" s="100">
        <v>1.4059999999999999E-3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6.9686342303211302E-2</v>
      </c>
      <c r="F135" s="100">
        <v>2.6954151270000001E-2</v>
      </c>
      <c r="G135" s="100">
        <v>2.4105338532557398E-3</v>
      </c>
      <c r="H135" s="100" t="s">
        <v>443</v>
      </c>
      <c r="I135" s="100" t="s">
        <v>442</v>
      </c>
      <c r="J135" s="100" t="s">
        <v>442</v>
      </c>
      <c r="K135" s="100" t="s">
        <v>442</v>
      </c>
      <c r="L135" s="100" t="s">
        <v>442</v>
      </c>
      <c r="M135" s="100">
        <v>1.22345550024789</v>
      </c>
      <c r="N135" s="100">
        <v>1.0737832619048E-2</v>
      </c>
      <c r="O135" s="100">
        <v>2.1913944120509998E-3</v>
      </c>
      <c r="P135" s="100" t="s">
        <v>443</v>
      </c>
      <c r="Q135" s="100">
        <v>8.9847170894079998E-3</v>
      </c>
      <c r="R135" s="100">
        <v>2.19139441205E-4</v>
      </c>
      <c r="S135" s="100">
        <v>4.3827888241010004E-3</v>
      </c>
      <c r="T135" s="100" t="s">
        <v>443</v>
      </c>
      <c r="U135" s="100">
        <v>1.533976088435E-3</v>
      </c>
      <c r="V135" s="100">
        <v>0.38415144043248201</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4.6757416050000004E-3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311716106.98587966</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t="s">
        <v>443</v>
      </c>
      <c r="F139" s="100" t="s">
        <v>443</v>
      </c>
      <c r="G139" s="100" t="s">
        <v>443</v>
      </c>
      <c r="H139" s="100" t="s">
        <v>443</v>
      </c>
      <c r="I139" s="100" t="s">
        <v>442</v>
      </c>
      <c r="J139" s="100" t="s">
        <v>442</v>
      </c>
      <c r="K139" s="100" t="s">
        <v>442</v>
      </c>
      <c r="L139" s="100" t="s">
        <v>442</v>
      </c>
      <c r="M139" s="100" t="s">
        <v>443</v>
      </c>
      <c r="N139" s="100">
        <v>1.7634694590720002E-3</v>
      </c>
      <c r="O139" s="100">
        <v>3.5481935573500002E-3</v>
      </c>
      <c r="P139" s="100">
        <v>3.5481935573500002E-3</v>
      </c>
      <c r="Q139" s="100">
        <v>5.6552778879459999E-3</v>
      </c>
      <c r="R139" s="100">
        <v>5.3871561923739993E-3</v>
      </c>
      <c r="S139" s="100">
        <v>1.2520787448975999E-2</v>
      </c>
      <c r="T139" s="100" t="s">
        <v>443</v>
      </c>
      <c r="U139" s="100" t="s">
        <v>443</v>
      </c>
      <c r="V139" s="100" t="s">
        <v>443</v>
      </c>
      <c r="W139" s="100">
        <v>6.230469372</v>
      </c>
      <c r="X139" s="100" t="s">
        <v>444</v>
      </c>
      <c r="Y139" s="100" t="s">
        <v>444</v>
      </c>
      <c r="Z139" s="100" t="s">
        <v>444</v>
      </c>
      <c r="AA139" s="100" t="s">
        <v>444</v>
      </c>
      <c r="AB139" s="100" t="s">
        <v>443</v>
      </c>
      <c r="AC139" s="100" t="s">
        <v>444</v>
      </c>
      <c r="AD139" s="100" t="s">
        <v>444</v>
      </c>
      <c r="AE139" s="101"/>
      <c r="AF139" s="100" t="s">
        <v>444</v>
      </c>
      <c r="AG139" s="100" t="s">
        <v>444</v>
      </c>
      <c r="AH139" s="100" t="s">
        <v>444</v>
      </c>
      <c r="AI139" s="100" t="s">
        <v>444</v>
      </c>
      <c r="AJ139" s="100" t="s">
        <v>444</v>
      </c>
      <c r="AK139" s="100">
        <v>1104</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417.37331525337112</v>
      </c>
      <c r="F141" s="102">
        <f t="shared" ref="F141:AD141" si="0">SUM(F14:F140)</f>
        <v>337.76775820967231</v>
      </c>
      <c r="G141" s="102">
        <f t="shared" si="0"/>
        <v>331.86802822277298</v>
      </c>
      <c r="H141" s="102">
        <f t="shared" si="0"/>
        <v>133.24966030784657</v>
      </c>
      <c r="I141" s="102">
        <f t="shared" si="0"/>
        <v>0</v>
      </c>
      <c r="J141" s="102">
        <f t="shared" si="0"/>
        <v>0</v>
      </c>
      <c r="K141" s="102">
        <f t="shared" si="0"/>
        <v>0</v>
      </c>
      <c r="L141" s="102">
        <f t="shared" si="0"/>
        <v>0</v>
      </c>
      <c r="M141" s="102">
        <f t="shared" si="0"/>
        <v>1374.6589210256541</v>
      </c>
      <c r="N141" s="102">
        <f t="shared" si="0"/>
        <v>218.2461286606767</v>
      </c>
      <c r="O141" s="102">
        <f t="shared" si="0"/>
        <v>5.4624330190068635</v>
      </c>
      <c r="P141" s="102">
        <f t="shared" si="0"/>
        <v>3.7150091221190022</v>
      </c>
      <c r="Q141" s="102">
        <f t="shared" si="0"/>
        <v>9.211133990723356</v>
      </c>
      <c r="R141" s="102">
        <f>SUM(R14:R140)</f>
        <v>38.683949273404664</v>
      </c>
      <c r="S141" s="102">
        <f t="shared" si="0"/>
        <v>95.434922508238685</v>
      </c>
      <c r="T141" s="102">
        <f t="shared" si="0"/>
        <v>65.423139788642175</v>
      </c>
      <c r="U141" s="102">
        <f t="shared" si="0"/>
        <v>6.2597012279152988</v>
      </c>
      <c r="V141" s="102">
        <f t="shared" si="0"/>
        <v>161.98776000269797</v>
      </c>
      <c r="W141" s="102">
        <f t="shared" si="0"/>
        <v>427.15034995546443</v>
      </c>
      <c r="X141" s="102">
        <f t="shared" si="0"/>
        <v>13.202270367697256</v>
      </c>
      <c r="Y141" s="102">
        <f t="shared" si="0"/>
        <v>15.620698208208719</v>
      </c>
      <c r="Z141" s="102">
        <f t="shared" si="0"/>
        <v>8.5093324396768732</v>
      </c>
      <c r="AA141" s="102">
        <f t="shared" si="0"/>
        <v>6.5216238313028949</v>
      </c>
      <c r="AB141" s="102">
        <f t="shared" si="0"/>
        <v>43.853923631338859</v>
      </c>
      <c r="AC141" s="102">
        <f t="shared" si="0"/>
        <v>58.099202235699927</v>
      </c>
      <c r="AD141" s="102">
        <f t="shared" si="0"/>
        <v>92.603578488039773</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104.73476390780853</v>
      </c>
      <c r="F143" s="100">
        <v>65.074139518095123</v>
      </c>
      <c r="G143" s="100">
        <v>5.2221471427071915</v>
      </c>
      <c r="H143" s="100">
        <v>0.27969779508866227</v>
      </c>
      <c r="I143" s="100" t="s">
        <v>442</v>
      </c>
      <c r="J143" s="100" t="s">
        <v>442</v>
      </c>
      <c r="K143" s="100" t="s">
        <v>442</v>
      </c>
      <c r="L143" s="100" t="s">
        <v>442</v>
      </c>
      <c r="M143" s="100">
        <v>529.69412567304005</v>
      </c>
      <c r="N143" s="100">
        <v>73.969568241913578</v>
      </c>
      <c r="O143" s="100">
        <v>5.286986802337636E-4</v>
      </c>
      <c r="P143" s="100">
        <v>2.7636212873339502E-2</v>
      </c>
      <c r="Q143" s="100">
        <v>8.3015058261601163E-4</v>
      </c>
      <c r="R143" s="100">
        <v>2.693141817487003E-2</v>
      </c>
      <c r="S143" s="100">
        <v>1.8685489199821728E-2</v>
      </c>
      <c r="T143" s="100">
        <v>5.5234963887077857E-3</v>
      </c>
      <c r="U143" s="100">
        <v>6.0290380476449626E-4</v>
      </c>
      <c r="V143" s="100">
        <v>0.10170528152206387</v>
      </c>
      <c r="W143" s="100">
        <v>1.4339322000000001</v>
      </c>
      <c r="X143" s="100">
        <v>6.1326201772200002E-2</v>
      </c>
      <c r="Y143" s="100">
        <v>8.0645064060800006E-2</v>
      </c>
      <c r="Z143" s="100">
        <v>4.9610524558899999E-2</v>
      </c>
      <c r="AA143" s="100">
        <v>7.7684762061300011E-2</v>
      </c>
      <c r="AB143" s="100">
        <v>0.26926655245319997</v>
      </c>
      <c r="AC143" s="100">
        <v>1.4339324999999999E-3</v>
      </c>
      <c r="AD143" s="100">
        <v>3.1703910000000001E-4</v>
      </c>
      <c r="AE143" s="108"/>
      <c r="AF143" s="100">
        <v>165916.63811538951</v>
      </c>
      <c r="AG143" s="100" t="s">
        <v>444</v>
      </c>
      <c r="AH143" s="100" t="s">
        <v>444</v>
      </c>
      <c r="AI143" s="100" t="s">
        <v>444</v>
      </c>
      <c r="AJ143" s="100" t="s">
        <v>444</v>
      </c>
      <c r="AK143" s="100" t="s">
        <v>444</v>
      </c>
      <c r="AL143" s="32" t="s">
        <v>49</v>
      </c>
    </row>
    <row r="144" spans="1:38" ht="26.25" customHeight="1" thickBot="1" x14ac:dyDescent="0.3">
      <c r="A144" s="65"/>
      <c r="B144" s="32" t="s">
        <v>346</v>
      </c>
      <c r="C144" s="66" t="s">
        <v>353</v>
      </c>
      <c r="D144" s="67" t="s">
        <v>279</v>
      </c>
      <c r="E144" s="100">
        <v>6.704601205469892</v>
      </c>
      <c r="F144" s="100">
        <v>0.90315563457422765</v>
      </c>
      <c r="G144" s="100">
        <v>0.97458751272460742</v>
      </c>
      <c r="H144" s="100">
        <v>4.7567181698379927E-3</v>
      </c>
      <c r="I144" s="100" t="s">
        <v>442</v>
      </c>
      <c r="J144" s="100" t="s">
        <v>442</v>
      </c>
      <c r="K144" s="100" t="s">
        <v>442</v>
      </c>
      <c r="L144" s="100" t="s">
        <v>442</v>
      </c>
      <c r="M144" s="100">
        <v>8.4098693977925336</v>
      </c>
      <c r="N144" s="100">
        <v>0.45293492840956429</v>
      </c>
      <c r="O144" s="100">
        <v>2.1363443721633328E-5</v>
      </c>
      <c r="P144" s="100">
        <v>2.0906582477580233E-3</v>
      </c>
      <c r="Q144" s="100">
        <v>4.1335953149385783E-5</v>
      </c>
      <c r="R144" s="100">
        <v>3.2464966332726628E-3</v>
      </c>
      <c r="S144" s="100">
        <v>2.1808916084859993E-3</v>
      </c>
      <c r="T144" s="100">
        <v>1.0631778929474648E-4</v>
      </c>
      <c r="U144" s="100">
        <v>3.9945018855504904E-5</v>
      </c>
      <c r="V144" s="100">
        <v>7.1483753651744569E-3</v>
      </c>
      <c r="W144" s="100">
        <v>1.21098E-2</v>
      </c>
      <c r="X144" s="100">
        <v>7.7551038088000002E-3</v>
      </c>
      <c r="Y144" s="100">
        <v>8.7505373859000004E-3</v>
      </c>
      <c r="Z144" s="100">
        <v>6.7979198578000007E-3</v>
      </c>
      <c r="AA144" s="100">
        <v>7.3216485578000007E-3</v>
      </c>
      <c r="AB144" s="100">
        <v>3.0625209610300005E-2</v>
      </c>
      <c r="AC144" s="100">
        <v>1.21097E-5</v>
      </c>
      <c r="AD144" s="100">
        <v>9.9614000000000009E-6</v>
      </c>
      <c r="AE144" s="108"/>
      <c r="AF144" s="100">
        <v>16475.674584616201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74.38723866125558</v>
      </c>
      <c r="F145" s="100">
        <v>4.1444678828516892</v>
      </c>
      <c r="G145" s="100">
        <v>4.7617072784366243</v>
      </c>
      <c r="H145" s="100">
        <v>1.9862752761141862E-2</v>
      </c>
      <c r="I145" s="100" t="s">
        <v>442</v>
      </c>
      <c r="J145" s="100" t="s">
        <v>442</v>
      </c>
      <c r="K145" s="100" t="s">
        <v>442</v>
      </c>
      <c r="L145" s="100" t="s">
        <v>442</v>
      </c>
      <c r="M145" s="100">
        <v>16.427025588919477</v>
      </c>
      <c r="N145" s="100">
        <v>2.3980953314413363E-2</v>
      </c>
      <c r="O145" s="100">
        <v>9.1704839932692966E-5</v>
      </c>
      <c r="P145" s="100">
        <v>9.7118553822743703E-3</v>
      </c>
      <c r="Q145" s="100">
        <v>1.8333881866065723E-4</v>
      </c>
      <c r="R145" s="100">
        <v>1.5570194234847963E-2</v>
      </c>
      <c r="S145" s="100">
        <v>1.0441384151861653E-2</v>
      </c>
      <c r="T145" s="100">
        <v>3.6788227780170182E-4</v>
      </c>
      <c r="U145" s="100">
        <v>1.8326795745592859E-4</v>
      </c>
      <c r="V145" s="100">
        <v>3.2986106505925282E-2</v>
      </c>
      <c r="W145" s="100">
        <v>0.43161490000000002</v>
      </c>
      <c r="X145" s="100">
        <v>6.1659435942000001E-3</v>
      </c>
      <c r="Y145" s="100">
        <v>3.7338213987300001E-2</v>
      </c>
      <c r="Z145" s="100">
        <v>4.1722884987400004E-2</v>
      </c>
      <c r="AA145" s="100">
        <v>9.5914678132999996E-3</v>
      </c>
      <c r="AB145" s="100">
        <v>9.4818510382200002E-2</v>
      </c>
      <c r="AC145" s="100">
        <v>9.9901299999999998E-5</v>
      </c>
      <c r="AD145" s="100">
        <v>7.5499299999999997E-5</v>
      </c>
      <c r="AE145" s="108"/>
      <c r="AF145" s="100">
        <v>78216.764836848801</v>
      </c>
      <c r="AG145" s="100" t="s">
        <v>444</v>
      </c>
      <c r="AH145" s="100">
        <v>10.264502605100001</v>
      </c>
      <c r="AI145" s="100" t="s">
        <v>444</v>
      </c>
      <c r="AJ145" s="100" t="s">
        <v>444</v>
      </c>
      <c r="AK145" s="100" t="s">
        <v>444</v>
      </c>
      <c r="AL145" s="32" t="s">
        <v>49</v>
      </c>
    </row>
    <row r="146" spans="1:38" ht="26.25" customHeight="1" thickBot="1" x14ac:dyDescent="0.3">
      <c r="A146" s="65"/>
      <c r="B146" s="32" t="s">
        <v>348</v>
      </c>
      <c r="C146" s="66" t="s">
        <v>355</v>
      </c>
      <c r="D146" s="67" t="s">
        <v>279</v>
      </c>
      <c r="E146" s="100">
        <v>0.25142748222997735</v>
      </c>
      <c r="F146" s="100">
        <v>5.1714059124525962</v>
      </c>
      <c r="G146" s="100">
        <v>2.3277700214069087E-2</v>
      </c>
      <c r="H146" s="100">
        <v>1.8564422632289922E-3</v>
      </c>
      <c r="I146" s="100" t="s">
        <v>442</v>
      </c>
      <c r="J146" s="100" t="s">
        <v>442</v>
      </c>
      <c r="K146" s="100" t="s">
        <v>442</v>
      </c>
      <c r="L146" s="100" t="s">
        <v>442</v>
      </c>
      <c r="M146" s="100">
        <v>21.219630740159914</v>
      </c>
      <c r="N146" s="100">
        <v>1.2628273105407126</v>
      </c>
      <c r="O146" s="100">
        <v>1.6661058972791305E-3</v>
      </c>
      <c r="P146" s="100">
        <v>3.3752665310400159E-4</v>
      </c>
      <c r="Q146" s="100">
        <v>1.163885010703454E-5</v>
      </c>
      <c r="R146" s="100">
        <v>7.2269281211927404E-3</v>
      </c>
      <c r="S146" s="100">
        <v>0.28311179864948161</v>
      </c>
      <c r="T146" s="100">
        <v>1.1686747655854791E-2</v>
      </c>
      <c r="U146" s="100">
        <v>1.6588324469989796E-3</v>
      </c>
      <c r="V146" s="100">
        <v>0.16500563931797413</v>
      </c>
      <c r="W146" s="100">
        <v>2.4304800000000001E-2</v>
      </c>
      <c r="X146" s="100">
        <v>3.703613058E-4</v>
      </c>
      <c r="Y146" s="100">
        <v>6.7899572700000008E-4</v>
      </c>
      <c r="Z146" s="100">
        <v>2.314758162E-4</v>
      </c>
      <c r="AA146" s="100">
        <v>7.9473363490000014E-4</v>
      </c>
      <c r="AB146" s="100">
        <v>2.0755664839E-3</v>
      </c>
      <c r="AC146" s="100">
        <v>2.4304799999999998E-5</v>
      </c>
      <c r="AD146" s="100">
        <v>2.4304799999999998E-5</v>
      </c>
      <c r="AE146" s="108"/>
      <c r="AF146" s="100">
        <v>1698.2634152845001</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11.123755033347365</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516.14712799949996</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6.6701677977049529</v>
      </c>
      <c r="O148" s="100">
        <v>2.9558193004569043E-2</v>
      </c>
      <c r="P148" s="100" t="s">
        <v>443</v>
      </c>
      <c r="Q148" s="100">
        <v>7.6403018380923518E-2</v>
      </c>
      <c r="R148" s="100">
        <v>2.4858733697633006</v>
      </c>
      <c r="S148" s="100">
        <v>54.548903011037098</v>
      </c>
      <c r="T148" s="100">
        <v>0.38417664999279705</v>
      </c>
      <c r="U148" s="100">
        <v>4.5709168918166718E-2</v>
      </c>
      <c r="V148" s="100">
        <v>18.310445012279708</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76533.284122747427</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76533.284122747427</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397.27758151121168</v>
      </c>
      <c r="F152" s="113">
        <f t="shared" ref="F152:AD152" si="1">SUM(F$141, F$151, IF(AND(ISNUMBER(SEARCH($B$4,"AT|BE|CH|GB|IE|LT|LU|NL")),SUM(F$143:F$149)&gt;0),SUM(F$143:F$149)-SUM(F$27:F$33),0))</f>
        <v>322.66883860649421</v>
      </c>
      <c r="G152" s="113">
        <f t="shared" si="1"/>
        <v>331.1967722038903</v>
      </c>
      <c r="H152" s="113">
        <f t="shared" si="1"/>
        <v>133.20992858535965</v>
      </c>
      <c r="I152" s="113">
        <f t="shared" si="1"/>
        <v>0</v>
      </c>
      <c r="J152" s="113">
        <f t="shared" si="1"/>
        <v>0</v>
      </c>
      <c r="K152" s="113">
        <f t="shared" si="1"/>
        <v>0</v>
      </c>
      <c r="L152" s="113">
        <f t="shared" si="1"/>
        <v>0</v>
      </c>
      <c r="M152" s="113">
        <f t="shared" si="1"/>
        <v>1266.7724480886418</v>
      </c>
      <c r="N152" s="113">
        <f t="shared" si="1"/>
        <v>202.48134794901154</v>
      </c>
      <c r="O152" s="113">
        <f t="shared" si="1"/>
        <v>5.4590773436070847</v>
      </c>
      <c r="P152" s="113">
        <f t="shared" si="1"/>
        <v>3.7101683959074832</v>
      </c>
      <c r="Q152" s="113">
        <f t="shared" si="1"/>
        <v>9.2035639834526286</v>
      </c>
      <c r="R152" s="113">
        <f t="shared" si="1"/>
        <v>38.436407851824328</v>
      </c>
      <c r="S152" s="113">
        <f t="shared" si="1"/>
        <v>90.059904232895164</v>
      </c>
      <c r="T152" s="113">
        <f t="shared" si="1"/>
        <v>65.382007079478342</v>
      </c>
      <c r="U152" s="113">
        <f t="shared" si="1"/>
        <v>6.2548270456395683</v>
      </c>
      <c r="V152" s="113">
        <f t="shared" si="1"/>
        <v>160.17787425560624</v>
      </c>
      <c r="W152" s="113">
        <f t="shared" si="1"/>
        <v>426.90245025546443</v>
      </c>
      <c r="X152" s="113">
        <f t="shared" si="1"/>
        <v>13.196518837994857</v>
      </c>
      <c r="Y152" s="113">
        <f t="shared" si="1"/>
        <v>15.610485325825019</v>
      </c>
      <c r="Z152" s="113">
        <f t="shared" si="1"/>
        <v>8.5034443955365724</v>
      </c>
      <c r="AA152" s="113">
        <f t="shared" si="1"/>
        <v>6.5120340934612946</v>
      </c>
      <c r="AB152" s="113">
        <f t="shared" si="1"/>
        <v>43.822481437270859</v>
      </c>
      <c r="AC152" s="113">
        <f t="shared" si="1"/>
        <v>58.098969752799924</v>
      </c>
      <c r="AD152" s="113">
        <f t="shared" si="1"/>
        <v>92.603523239439767</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397.27758151121168</v>
      </c>
      <c r="F154" s="113">
        <f>SUM(F$141, F$153, -1 * IF(OR($B$6=2005,$B$6&gt;=2020),SUM(F$99:F$122),0), IF(AND(ISNUMBER(SEARCH($B$4,"AT|BE|CH|GB|IE|LT|LU|NL")),SUM(F$143:F$149)&gt;0),SUM(F$143:F$149)-SUM(F$27:F$33),0))</f>
        <v>322.66883860649421</v>
      </c>
      <c r="G154" s="113">
        <f>SUM(G$141, G$153, IF(AND(ISNUMBER(SEARCH($B$4,"AT|BE|CH|GB|IE|LT|LU|NL")),SUM(G$143:G$149)&gt;0),SUM(G$143:G$149)-SUM(G$27:G$33),0))</f>
        <v>331.1967722038903</v>
      </c>
      <c r="H154" s="113">
        <f>SUM(H$141, H$153, IF(AND(ISNUMBER(SEARCH($B$4,"AT|BE|CH|GB|IE|LT|LU|NL")),SUM(H$143:H$149)&gt;0),SUM(H$143:H$149)-SUM(H$27:H$33),0))</f>
        <v>133.20992858535965</v>
      </c>
      <c r="I154" s="113">
        <f t="shared" ref="I154:AD154" si="2">SUM(I$141, I$153, IF(AND(ISNUMBER(SEARCH($B$4,"AT|BE|CH|GB|IE|LT|LU|NL")),SUM(I$143:I$149)&gt;0),SUM(I$143:I$149)-SUM(I$27:I$33),0))</f>
        <v>0</v>
      </c>
      <c r="J154" s="113">
        <f t="shared" si="2"/>
        <v>0</v>
      </c>
      <c r="K154" s="113">
        <f t="shared" si="2"/>
        <v>0</v>
      </c>
      <c r="L154" s="113">
        <f t="shared" si="2"/>
        <v>0</v>
      </c>
      <c r="M154" s="113">
        <f t="shared" si="2"/>
        <v>1266.7724480886418</v>
      </c>
      <c r="N154" s="113">
        <f t="shared" si="2"/>
        <v>202.48134794901154</v>
      </c>
      <c r="O154" s="113">
        <f t="shared" si="2"/>
        <v>5.4590773436070847</v>
      </c>
      <c r="P154" s="113">
        <f t="shared" si="2"/>
        <v>3.7101683959074832</v>
      </c>
      <c r="Q154" s="113">
        <f t="shared" si="2"/>
        <v>9.2035639834526286</v>
      </c>
      <c r="R154" s="113">
        <f t="shared" si="2"/>
        <v>38.436407851824328</v>
      </c>
      <c r="S154" s="113">
        <f t="shared" si="2"/>
        <v>90.059904232895164</v>
      </c>
      <c r="T154" s="113">
        <f t="shared" si="2"/>
        <v>65.382007079478342</v>
      </c>
      <c r="U154" s="113">
        <f t="shared" si="2"/>
        <v>6.2548270456395683</v>
      </c>
      <c r="V154" s="113">
        <f t="shared" si="2"/>
        <v>160.17787425560624</v>
      </c>
      <c r="W154" s="113">
        <f t="shared" si="2"/>
        <v>426.90245025546443</v>
      </c>
      <c r="X154" s="113">
        <f t="shared" si="2"/>
        <v>13.196518837994857</v>
      </c>
      <c r="Y154" s="113">
        <f t="shared" si="2"/>
        <v>15.610485325825019</v>
      </c>
      <c r="Z154" s="113">
        <f t="shared" si="2"/>
        <v>8.5034443955365724</v>
      </c>
      <c r="AA154" s="113">
        <f t="shared" si="2"/>
        <v>6.5120340934612946</v>
      </c>
      <c r="AB154" s="113">
        <f t="shared" si="2"/>
        <v>43.822481437270859</v>
      </c>
      <c r="AC154" s="113">
        <f t="shared" si="2"/>
        <v>58.098969752799924</v>
      </c>
      <c r="AD154" s="113">
        <f t="shared" si="2"/>
        <v>92.603523239439767</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9.4241546450000016</v>
      </c>
      <c r="F157" s="100">
        <v>0.14241816709999999</v>
      </c>
      <c r="G157" s="100">
        <v>0.55772291870000001</v>
      </c>
      <c r="H157" s="100" t="s">
        <v>443</v>
      </c>
      <c r="I157" s="100" t="s">
        <v>442</v>
      </c>
      <c r="J157" s="100" t="s">
        <v>442</v>
      </c>
      <c r="K157" s="100" t="s">
        <v>442</v>
      </c>
      <c r="L157" s="100" t="s">
        <v>442</v>
      </c>
      <c r="M157" s="100">
        <v>1.440271531</v>
      </c>
      <c r="N157" s="100">
        <v>5.5999999999999993E-7</v>
      </c>
      <c r="O157" s="100">
        <v>5.0000000000000004E-8</v>
      </c>
      <c r="P157" s="100">
        <v>5.5500000000000002E-6</v>
      </c>
      <c r="Q157" s="100">
        <v>9.0000000000000012E-8</v>
      </c>
      <c r="R157" s="100">
        <v>9.2499999999999995E-6</v>
      </c>
      <c r="S157" s="100">
        <v>6.02E-6</v>
      </c>
      <c r="T157" s="100">
        <v>2.2999999999999999E-7</v>
      </c>
      <c r="U157" s="100">
        <v>9.0000000000000012E-8</v>
      </c>
      <c r="V157" s="100">
        <v>1.9429999999999999E-5</v>
      </c>
      <c r="W157" s="100" t="s">
        <v>443</v>
      </c>
      <c r="X157" s="100">
        <v>6.3590000000000002E-7</v>
      </c>
      <c r="Y157" s="100">
        <v>6.3590000000000002E-7</v>
      </c>
      <c r="Z157" s="100">
        <v>6.3590000000000002E-7</v>
      </c>
      <c r="AA157" s="100">
        <v>6.3590000000000002E-7</v>
      </c>
      <c r="AB157" s="100">
        <v>2.5436000000000001E-6</v>
      </c>
      <c r="AC157" s="100" t="s">
        <v>444</v>
      </c>
      <c r="AD157" s="100" t="s">
        <v>444</v>
      </c>
      <c r="AE157" s="108"/>
      <c r="AF157" s="100">
        <v>46.27131017</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3.4030255549999999E-2</v>
      </c>
      <c r="F158" s="100">
        <v>1.0837521119E-2</v>
      </c>
      <c r="G158" s="100">
        <v>2.1430539060000001E-3</v>
      </c>
      <c r="H158" s="100" t="s">
        <v>443</v>
      </c>
      <c r="I158" s="100" t="s">
        <v>442</v>
      </c>
      <c r="J158" s="100" t="s">
        <v>442</v>
      </c>
      <c r="K158" s="100" t="s">
        <v>442</v>
      </c>
      <c r="L158" s="100" t="s">
        <v>442</v>
      </c>
      <c r="M158" s="100">
        <v>0.66492626230000007</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19.035500710467975</v>
      </c>
      <c r="F159" s="100">
        <v>1.1707359017007262</v>
      </c>
      <c r="G159" s="100">
        <v>12.023261214819385</v>
      </c>
      <c r="H159" s="100">
        <v>2.6039307961122846E-3</v>
      </c>
      <c r="I159" s="100" t="s">
        <v>442</v>
      </c>
      <c r="J159" s="100" t="s">
        <v>442</v>
      </c>
      <c r="K159" s="100" t="s">
        <v>442</v>
      </c>
      <c r="L159" s="100" t="s">
        <v>442</v>
      </c>
      <c r="M159" s="100">
        <v>5.8918435803115061</v>
      </c>
      <c r="N159" s="100">
        <v>4.7633942673557014E-2</v>
      </c>
      <c r="O159" s="100">
        <v>6.5465890388616806E-3</v>
      </c>
      <c r="P159" s="100">
        <v>9.5514131647326094E-3</v>
      </c>
      <c r="Q159" s="100">
        <v>9.5144762197007682E-2</v>
      </c>
      <c r="R159" s="100" t="s">
        <v>443</v>
      </c>
      <c r="S159" s="100">
        <v>9.5144762197007682E-2</v>
      </c>
      <c r="T159" s="100">
        <v>5.3579633475875985</v>
      </c>
      <c r="U159" s="100">
        <v>9.5267885347113598E-2</v>
      </c>
      <c r="V159" s="100">
        <v>0.2203377656527267</v>
      </c>
      <c r="W159" s="100" t="s">
        <v>443</v>
      </c>
      <c r="X159" s="100">
        <v>1.2167182595377191E-2</v>
      </c>
      <c r="Y159" s="100">
        <v>1.1500657805312991E-2</v>
      </c>
      <c r="Z159" s="100">
        <v>4.7828833049717995E-3</v>
      </c>
      <c r="AA159" s="100" t="s">
        <v>443</v>
      </c>
      <c r="AB159" s="100">
        <v>2.8450723705662508E-2</v>
      </c>
      <c r="AC159" s="100" t="s">
        <v>444</v>
      </c>
      <c r="AD159" s="100" t="s">
        <v>444</v>
      </c>
      <c r="AE159" s="108"/>
      <c r="AF159" s="100">
        <v>179800</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44.871650610000003</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1994</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1994</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57.993099572900917</v>
      </c>
      <c r="F14" s="100">
        <v>0.24476047661128739</v>
      </c>
      <c r="G14" s="100">
        <v>77.757187011520941</v>
      </c>
      <c r="H14" s="100">
        <v>3.2000311621160425E-2</v>
      </c>
      <c r="I14" s="100" t="s">
        <v>442</v>
      </c>
      <c r="J14" s="100" t="s">
        <v>442</v>
      </c>
      <c r="K14" s="100" t="s">
        <v>442</v>
      </c>
      <c r="L14" s="100" t="s">
        <v>442</v>
      </c>
      <c r="M14" s="100">
        <v>2.8165256023334613</v>
      </c>
      <c r="N14" s="100">
        <v>3.2252744143777754</v>
      </c>
      <c r="O14" s="100">
        <v>0.34656264176832924</v>
      </c>
      <c r="P14" s="100">
        <v>0.96867007123146842</v>
      </c>
      <c r="Q14" s="100">
        <v>0.69749469804603204</v>
      </c>
      <c r="R14" s="100">
        <v>1.115450593173593</v>
      </c>
      <c r="S14" s="100">
        <v>1.0543682397722391</v>
      </c>
      <c r="T14" s="100">
        <v>4.9904575138342633</v>
      </c>
      <c r="U14" s="100">
        <v>2.3753081051762899</v>
      </c>
      <c r="V14" s="100">
        <v>4.9219232303707745</v>
      </c>
      <c r="W14" s="100">
        <v>132.64913046001047</v>
      </c>
      <c r="X14" s="100">
        <v>8.1137949465948317E-4</v>
      </c>
      <c r="Y14" s="100">
        <v>5.3098131034142251E-3</v>
      </c>
      <c r="Z14" s="100">
        <v>1.6340400403242247E-3</v>
      </c>
      <c r="AA14" s="100">
        <v>9.3576142746422441E-4</v>
      </c>
      <c r="AB14" s="100">
        <v>8.6909709552621568E-3</v>
      </c>
      <c r="AC14" s="100">
        <v>47.415992171907995</v>
      </c>
      <c r="AD14" s="100">
        <v>2.0615256265079998E-2</v>
      </c>
      <c r="AE14" s="101"/>
      <c r="AF14" s="100">
        <v>13605.989515000001</v>
      </c>
      <c r="AG14" s="100">
        <v>169627.76620000001</v>
      </c>
      <c r="AH14" s="100">
        <v>64383.603716378442</v>
      </c>
      <c r="AI14" s="100">
        <v>6230.8012112335291</v>
      </c>
      <c r="AJ14" s="100">
        <v>6453.3426980527456</v>
      </c>
      <c r="AK14" s="100" t="s">
        <v>444</v>
      </c>
      <c r="AL14" s="29" t="s">
        <v>49</v>
      </c>
    </row>
    <row r="15" spans="1:38" ht="26.25" customHeight="1" thickBot="1" x14ac:dyDescent="0.3">
      <c r="A15" s="40" t="s">
        <v>53</v>
      </c>
      <c r="B15" s="40" t="s">
        <v>54</v>
      </c>
      <c r="C15" s="41" t="s">
        <v>55</v>
      </c>
      <c r="D15" s="42"/>
      <c r="E15" s="100">
        <v>8.6729157061777702</v>
      </c>
      <c r="F15" s="100">
        <v>0.34360567468918801</v>
      </c>
      <c r="G15" s="100">
        <v>38.5155965649707</v>
      </c>
      <c r="H15" s="100" t="s">
        <v>443</v>
      </c>
      <c r="I15" s="100" t="s">
        <v>442</v>
      </c>
      <c r="J15" s="100" t="s">
        <v>442</v>
      </c>
      <c r="K15" s="100" t="s">
        <v>442</v>
      </c>
      <c r="L15" s="100" t="s">
        <v>442</v>
      </c>
      <c r="M15" s="100">
        <v>24.2044778729332</v>
      </c>
      <c r="N15" s="100">
        <v>0.1171</v>
      </c>
      <c r="O15" s="100">
        <v>1.0999999999999999E-2</v>
      </c>
      <c r="P15" s="100">
        <v>7.0023999999999998E-3</v>
      </c>
      <c r="Q15" s="100">
        <v>1.0999999999999999E-2</v>
      </c>
      <c r="R15" s="100">
        <v>0.217</v>
      </c>
      <c r="S15" s="100">
        <v>0.10969999999999999</v>
      </c>
      <c r="T15" s="100">
        <v>9</v>
      </c>
      <c r="U15" s="100">
        <v>4.0000000000000001E-3</v>
      </c>
      <c r="V15" s="100">
        <v>0.14499999999999999</v>
      </c>
      <c r="W15" s="100">
        <v>4.8253856999999997E-2</v>
      </c>
      <c r="X15" s="100" t="s">
        <v>443</v>
      </c>
      <c r="Y15" s="100" t="s">
        <v>443</v>
      </c>
      <c r="Z15" s="100" t="s">
        <v>443</v>
      </c>
      <c r="AA15" s="100" t="s">
        <v>443</v>
      </c>
      <c r="AB15" s="100" t="s">
        <v>443</v>
      </c>
      <c r="AC15" s="100" t="s">
        <v>444</v>
      </c>
      <c r="AD15" s="100" t="s">
        <v>444</v>
      </c>
      <c r="AE15" s="101"/>
      <c r="AF15" s="100">
        <v>56247.782125999998</v>
      </c>
      <c r="AG15" s="100" t="s">
        <v>444</v>
      </c>
      <c r="AH15" s="100">
        <v>64.365729729385095</v>
      </c>
      <c r="AI15" s="100" t="s">
        <v>444</v>
      </c>
      <c r="AJ15" s="100" t="s">
        <v>444</v>
      </c>
      <c r="AK15" s="100" t="s">
        <v>444</v>
      </c>
      <c r="AL15" s="29" t="s">
        <v>49</v>
      </c>
    </row>
    <row r="16" spans="1:38" ht="26.25" customHeight="1" thickBot="1" x14ac:dyDescent="0.3">
      <c r="A16" s="40" t="s">
        <v>53</v>
      </c>
      <c r="B16" s="40" t="s">
        <v>56</v>
      </c>
      <c r="C16" s="41" t="s">
        <v>57</v>
      </c>
      <c r="D16" s="42"/>
      <c r="E16" s="100">
        <v>3.3509060925636298</v>
      </c>
      <c r="F16" s="100">
        <v>1.0882824607639998</v>
      </c>
      <c r="G16" s="100">
        <v>6.8694124696159999</v>
      </c>
      <c r="H16" s="100">
        <v>5.4397099999999995E-3</v>
      </c>
      <c r="I16" s="100" t="s">
        <v>442</v>
      </c>
      <c r="J16" s="100" t="s">
        <v>442</v>
      </c>
      <c r="K16" s="100" t="s">
        <v>442</v>
      </c>
      <c r="L16" s="100" t="s">
        <v>442</v>
      </c>
      <c r="M16" s="100">
        <v>1.7261336614601168</v>
      </c>
      <c r="N16" s="100">
        <v>0.22697133999999999</v>
      </c>
      <c r="O16" s="100">
        <v>1.269062E-2</v>
      </c>
      <c r="P16" s="100">
        <v>0.23777901000000001</v>
      </c>
      <c r="Q16" s="100">
        <v>8.921939000000001E-2</v>
      </c>
      <c r="R16" s="100">
        <v>4.8195610000000007E-2</v>
      </c>
      <c r="S16" s="100">
        <v>0.20120505</v>
      </c>
      <c r="T16" s="100">
        <v>0.10924369</v>
      </c>
      <c r="U16" s="100">
        <v>2.2931420000000001E-2</v>
      </c>
      <c r="V16" s="100">
        <v>0.36457234999999999</v>
      </c>
      <c r="W16" s="100">
        <v>2.1014410889999997</v>
      </c>
      <c r="X16" s="100">
        <v>4.9893688409999998E-2</v>
      </c>
      <c r="Y16" s="100">
        <v>2.3569137260000001E-2</v>
      </c>
      <c r="Z16" s="100">
        <v>5.3002421670000001E-2</v>
      </c>
      <c r="AA16" s="100">
        <v>1.249257979E-2</v>
      </c>
      <c r="AB16" s="100">
        <v>0.13895782717999999</v>
      </c>
      <c r="AC16" s="100">
        <v>1.57691714E-4</v>
      </c>
      <c r="AD16" s="100" t="s">
        <v>444</v>
      </c>
      <c r="AE16" s="101"/>
      <c r="AF16" s="100">
        <v>1090.5926289999998</v>
      </c>
      <c r="AG16" s="100">
        <v>13021.976999999999</v>
      </c>
      <c r="AH16" s="100">
        <v>7.3779999999999998E-2</v>
      </c>
      <c r="AI16" s="100" t="s">
        <v>444</v>
      </c>
      <c r="AJ16" s="100" t="s">
        <v>444</v>
      </c>
      <c r="AK16" s="100" t="s">
        <v>444</v>
      </c>
      <c r="AL16" s="29" t="s">
        <v>49</v>
      </c>
    </row>
    <row r="17" spans="1:38" ht="26.25" customHeight="1" thickBot="1" x14ac:dyDescent="0.3">
      <c r="A17" s="40" t="s">
        <v>53</v>
      </c>
      <c r="B17" s="40" t="s">
        <v>58</v>
      </c>
      <c r="C17" s="41" t="s">
        <v>59</v>
      </c>
      <c r="D17" s="42"/>
      <c r="E17" s="100">
        <v>14.061522853143092</v>
      </c>
      <c r="F17" s="100">
        <v>0.98443583771381216</v>
      </c>
      <c r="G17" s="100">
        <v>7.0916193569115666</v>
      </c>
      <c r="H17" s="100">
        <v>1.9423039999999999E-2</v>
      </c>
      <c r="I17" s="100" t="s">
        <v>442</v>
      </c>
      <c r="J17" s="100" t="s">
        <v>442</v>
      </c>
      <c r="K17" s="100" t="s">
        <v>442</v>
      </c>
      <c r="L17" s="100" t="s">
        <v>442</v>
      </c>
      <c r="M17" s="100">
        <v>190.81393874432374</v>
      </c>
      <c r="N17" s="100">
        <v>1.4730738800000001</v>
      </c>
      <c r="O17" s="100">
        <v>5.6835190000000001E-2</v>
      </c>
      <c r="P17" s="100">
        <v>5.3512199999999994E-3</v>
      </c>
      <c r="Q17" s="100">
        <v>0.29688531000000001</v>
      </c>
      <c r="R17" s="100">
        <v>0.2581022</v>
      </c>
      <c r="S17" s="100">
        <v>0.36375605</v>
      </c>
      <c r="T17" s="100">
        <v>0.77212771999999996</v>
      </c>
      <c r="U17" s="100">
        <v>9.8523199999999977E-3</v>
      </c>
      <c r="V17" s="100">
        <v>1.4580281099999999</v>
      </c>
      <c r="W17" s="100">
        <v>0.16141471400000001</v>
      </c>
      <c r="X17" s="100">
        <v>9.3294687500000001E-3</v>
      </c>
      <c r="Y17" s="100">
        <v>1.9257415050000001E-2</v>
      </c>
      <c r="Z17" s="100">
        <v>5.5712613699999986E-3</v>
      </c>
      <c r="AA17" s="100">
        <v>4.5850886800000001E-3</v>
      </c>
      <c r="AB17" s="100">
        <v>3.8743233850000003E-2</v>
      </c>
      <c r="AC17" s="100" t="s">
        <v>444</v>
      </c>
      <c r="AD17" s="100" t="s">
        <v>444</v>
      </c>
      <c r="AE17" s="101"/>
      <c r="AF17" s="100">
        <v>4864.6587874527195</v>
      </c>
      <c r="AG17" s="100">
        <v>16801.595280000001</v>
      </c>
      <c r="AH17" s="100">
        <v>25690.537948000001</v>
      </c>
      <c r="AI17" s="100" t="s">
        <v>444</v>
      </c>
      <c r="AJ17" s="100" t="s">
        <v>444</v>
      </c>
      <c r="AK17" s="100" t="s">
        <v>444</v>
      </c>
      <c r="AL17" s="29" t="s">
        <v>49</v>
      </c>
    </row>
    <row r="18" spans="1:38" ht="26.25" customHeight="1" thickBot="1" x14ac:dyDescent="0.3">
      <c r="A18" s="40" t="s">
        <v>53</v>
      </c>
      <c r="B18" s="40" t="s">
        <v>60</v>
      </c>
      <c r="C18" s="41" t="s">
        <v>61</v>
      </c>
      <c r="D18" s="42"/>
      <c r="E18" s="100">
        <v>0.59978264285655836</v>
      </c>
      <c r="F18" s="100">
        <v>2.6241509099999998E-2</v>
      </c>
      <c r="G18" s="100">
        <v>2.010543571390822</v>
      </c>
      <c r="H18" s="100">
        <v>5.0765000000000001E-4</v>
      </c>
      <c r="I18" s="100" t="s">
        <v>442</v>
      </c>
      <c r="J18" s="100" t="s">
        <v>442</v>
      </c>
      <c r="K18" s="100" t="s">
        <v>442</v>
      </c>
      <c r="L18" s="100" t="s">
        <v>442</v>
      </c>
      <c r="M18" s="100">
        <v>0.47159027268507403</v>
      </c>
      <c r="N18" s="100">
        <v>2.7484539999999998E-2</v>
      </c>
      <c r="O18" s="100">
        <v>2.1639100000000002E-3</v>
      </c>
      <c r="P18" s="100">
        <v>1.14455E-3</v>
      </c>
      <c r="Q18" s="100">
        <v>7.3138400000000003E-3</v>
      </c>
      <c r="R18" s="100">
        <v>3.216434E-2</v>
      </c>
      <c r="S18" s="100">
        <v>2.1320100000000002E-2</v>
      </c>
      <c r="T18" s="100">
        <v>0.88516413000000005</v>
      </c>
      <c r="U18" s="100">
        <v>1.81255E-3</v>
      </c>
      <c r="V18" s="100">
        <v>8.2019999999999991E-5</v>
      </c>
      <c r="W18" s="100">
        <v>1.2235283E-2</v>
      </c>
      <c r="X18" s="100">
        <v>2.2505344999999995E-4</v>
      </c>
      <c r="Y18" s="100">
        <v>1.77373447E-3</v>
      </c>
      <c r="Z18" s="100">
        <v>2.0164787E-4</v>
      </c>
      <c r="AA18" s="100">
        <v>1.7800747000000001E-4</v>
      </c>
      <c r="AB18" s="100">
        <v>2.3784432599999999E-3</v>
      </c>
      <c r="AC18" s="100" t="s">
        <v>443</v>
      </c>
      <c r="AD18" s="100" t="s">
        <v>443</v>
      </c>
      <c r="AE18" s="101"/>
      <c r="AF18" s="100">
        <v>2574.1002402313798</v>
      </c>
      <c r="AG18" s="100">
        <v>1660.5482</v>
      </c>
      <c r="AH18" s="100">
        <v>4164.6347379999997</v>
      </c>
      <c r="AI18" s="100" t="s">
        <v>444</v>
      </c>
      <c r="AJ18" s="100" t="s">
        <v>444</v>
      </c>
      <c r="AK18" s="100" t="s">
        <v>444</v>
      </c>
      <c r="AL18" s="29" t="s">
        <v>49</v>
      </c>
    </row>
    <row r="19" spans="1:38" ht="26.25" customHeight="1" thickBot="1" x14ac:dyDescent="0.3">
      <c r="A19" s="40" t="s">
        <v>53</v>
      </c>
      <c r="B19" s="40" t="s">
        <v>62</v>
      </c>
      <c r="C19" s="41" t="s">
        <v>63</v>
      </c>
      <c r="D19" s="42"/>
      <c r="E19" s="100">
        <v>7.425069593991517</v>
      </c>
      <c r="F19" s="100">
        <v>0.41142927029999998</v>
      </c>
      <c r="G19" s="100">
        <v>12.847661571316884</v>
      </c>
      <c r="H19" s="100">
        <v>1.3988249999999999E-2</v>
      </c>
      <c r="I19" s="100" t="s">
        <v>442</v>
      </c>
      <c r="J19" s="100" t="s">
        <v>442</v>
      </c>
      <c r="K19" s="100" t="s">
        <v>442</v>
      </c>
      <c r="L19" s="100" t="s">
        <v>442</v>
      </c>
      <c r="M19" s="100">
        <v>1.1276246923793452</v>
      </c>
      <c r="N19" s="100">
        <v>0.27074920000000002</v>
      </c>
      <c r="O19" s="100">
        <v>2.9243059999999998E-2</v>
      </c>
      <c r="P19" s="100">
        <v>3.6539049999999997E-2</v>
      </c>
      <c r="Q19" s="100">
        <v>5.206384E-2</v>
      </c>
      <c r="R19" s="100">
        <v>0.50744036000000003</v>
      </c>
      <c r="S19" s="100">
        <v>0.26830312000000001</v>
      </c>
      <c r="T19" s="100">
        <v>14.663065400000001</v>
      </c>
      <c r="U19" s="100">
        <v>6.4313249999999988E-2</v>
      </c>
      <c r="V19" s="100">
        <v>0.31639102000000002</v>
      </c>
      <c r="W19" s="100">
        <v>0.11429521100000001</v>
      </c>
      <c r="X19" s="100">
        <v>8.4638292299999991E-3</v>
      </c>
      <c r="Y19" s="100">
        <v>5.5495730860000002E-2</v>
      </c>
      <c r="Z19" s="100">
        <v>7.0480978299999998E-3</v>
      </c>
      <c r="AA19" s="100">
        <v>6.0321369400000002E-3</v>
      </c>
      <c r="AB19" s="100">
        <v>7.7039794840000009E-2</v>
      </c>
      <c r="AC19" s="100">
        <v>2.6669999999999999E-2</v>
      </c>
      <c r="AD19" s="100">
        <v>6.45E-3</v>
      </c>
      <c r="AE19" s="101"/>
      <c r="AF19" s="100">
        <v>26533.119300146202</v>
      </c>
      <c r="AG19" s="100">
        <v>4551.2732072233539</v>
      </c>
      <c r="AH19" s="100">
        <v>49858.264569999999</v>
      </c>
      <c r="AI19" s="100" t="s">
        <v>444</v>
      </c>
      <c r="AJ19" s="100">
        <v>958.41200000000003</v>
      </c>
      <c r="AK19" s="100" t="s">
        <v>444</v>
      </c>
      <c r="AL19" s="29" t="s">
        <v>49</v>
      </c>
    </row>
    <row r="20" spans="1:38" ht="26.25" customHeight="1" thickBot="1" x14ac:dyDescent="0.3">
      <c r="A20" s="40" t="s">
        <v>53</v>
      </c>
      <c r="B20" s="40" t="s">
        <v>64</v>
      </c>
      <c r="C20" s="41" t="s">
        <v>65</v>
      </c>
      <c r="D20" s="42"/>
      <c r="E20" s="100">
        <v>1.4271311768000001</v>
      </c>
      <c r="F20" s="100">
        <v>9.6733832369999995E-2</v>
      </c>
      <c r="G20" s="100">
        <v>3.2584883099999997</v>
      </c>
      <c r="H20" s="100">
        <v>1.9876970000000001E-2</v>
      </c>
      <c r="I20" s="100" t="s">
        <v>442</v>
      </c>
      <c r="J20" s="100" t="s">
        <v>442</v>
      </c>
      <c r="K20" s="100" t="s">
        <v>442</v>
      </c>
      <c r="L20" s="100" t="s">
        <v>442</v>
      </c>
      <c r="M20" s="100">
        <v>0.80442582259000006</v>
      </c>
      <c r="N20" s="100">
        <v>4.637993E-2</v>
      </c>
      <c r="O20" s="100">
        <v>6.4206999999999997E-3</v>
      </c>
      <c r="P20" s="100">
        <v>3.5965300000000001E-3</v>
      </c>
      <c r="Q20" s="100">
        <v>2.0722300000000003E-2</v>
      </c>
      <c r="R20" s="100">
        <v>3.744401E-2</v>
      </c>
      <c r="S20" s="100">
        <v>4.3497499999999995E-2</v>
      </c>
      <c r="T20" s="100">
        <v>1.52856163</v>
      </c>
      <c r="U20" s="100">
        <v>9.3254200000000009E-3</v>
      </c>
      <c r="V20" s="100">
        <v>0.51169947999999998</v>
      </c>
      <c r="W20" s="100">
        <v>0.14997763600000003</v>
      </c>
      <c r="X20" s="100">
        <v>1.8528021329999998E-2</v>
      </c>
      <c r="Y20" s="100">
        <v>4.8022811259999999E-2</v>
      </c>
      <c r="Z20" s="100">
        <v>8.7831242199999989E-3</v>
      </c>
      <c r="AA20" s="100">
        <v>8.5109425499999992E-3</v>
      </c>
      <c r="AB20" s="100">
        <v>8.3844899370000003E-2</v>
      </c>
      <c r="AC20" s="100">
        <v>3.1900000000000001E-3</v>
      </c>
      <c r="AD20" s="100">
        <v>2.2399999999999998E-3</v>
      </c>
      <c r="AE20" s="101"/>
      <c r="AF20" s="100">
        <v>4162.1567083970467</v>
      </c>
      <c r="AG20" s="100">
        <v>1206.45</v>
      </c>
      <c r="AH20" s="100">
        <v>5033.1514559999996</v>
      </c>
      <c r="AI20" s="100">
        <v>3400.0169299999998</v>
      </c>
      <c r="AJ20" s="100" t="s">
        <v>444</v>
      </c>
      <c r="AK20" s="100" t="s">
        <v>444</v>
      </c>
      <c r="AL20" s="29" t="s">
        <v>49</v>
      </c>
    </row>
    <row r="21" spans="1:38" ht="26.25" customHeight="1" thickBot="1" x14ac:dyDescent="0.3">
      <c r="A21" s="40" t="s">
        <v>53</v>
      </c>
      <c r="B21" s="40" t="s">
        <v>66</v>
      </c>
      <c r="C21" s="41" t="s">
        <v>67</v>
      </c>
      <c r="D21" s="42"/>
      <c r="E21" s="100">
        <v>4.4591987006214531</v>
      </c>
      <c r="F21" s="100">
        <v>0.31670158230000001</v>
      </c>
      <c r="G21" s="100">
        <v>12.498884548558838</v>
      </c>
      <c r="H21" s="100">
        <v>2.2547800000000001E-3</v>
      </c>
      <c r="I21" s="100" t="s">
        <v>442</v>
      </c>
      <c r="J21" s="100" t="s">
        <v>442</v>
      </c>
      <c r="K21" s="100" t="s">
        <v>442</v>
      </c>
      <c r="L21" s="100" t="s">
        <v>442</v>
      </c>
      <c r="M21" s="100">
        <v>0.98793181789482454</v>
      </c>
      <c r="N21" s="100">
        <v>0.27953494000000001</v>
      </c>
      <c r="O21" s="100">
        <v>3.303068E-2</v>
      </c>
      <c r="P21" s="100">
        <v>1.8190850000000001E-2</v>
      </c>
      <c r="Q21" s="100">
        <v>4.9913270000000003E-2</v>
      </c>
      <c r="R21" s="100">
        <v>0.51489487999999994</v>
      </c>
      <c r="S21" s="100">
        <v>0.28306901000000001</v>
      </c>
      <c r="T21" s="100">
        <v>16.19198334</v>
      </c>
      <c r="U21" s="100">
        <v>2.6727769999999998E-2</v>
      </c>
      <c r="V21" s="100">
        <v>0.51668963000000001</v>
      </c>
      <c r="W21" s="100">
        <v>0.11234117199999999</v>
      </c>
      <c r="X21" s="100">
        <v>1.003931483E-2</v>
      </c>
      <c r="Y21" s="100">
        <v>7.925153788E-2</v>
      </c>
      <c r="Z21" s="100">
        <v>8.9867866800000008E-3</v>
      </c>
      <c r="AA21" s="100">
        <v>7.9403127600000002E-3</v>
      </c>
      <c r="AB21" s="100">
        <v>0.10621795214</v>
      </c>
      <c r="AC21" s="100" t="s">
        <v>443</v>
      </c>
      <c r="AD21" s="100" t="s">
        <v>443</v>
      </c>
      <c r="AE21" s="101"/>
      <c r="AF21" s="100">
        <v>20836.064575585198</v>
      </c>
      <c r="AG21" s="100">
        <v>5275.7842529153904</v>
      </c>
      <c r="AH21" s="100">
        <v>11514.679864</v>
      </c>
      <c r="AI21" s="100">
        <v>10.288919999999999</v>
      </c>
      <c r="AJ21" s="100">
        <v>173.85695774514801</v>
      </c>
      <c r="AK21" s="100" t="s">
        <v>444</v>
      </c>
      <c r="AL21" s="29" t="s">
        <v>49</v>
      </c>
    </row>
    <row r="22" spans="1:38" ht="26.25" customHeight="1" thickBot="1" x14ac:dyDescent="0.3">
      <c r="A22" s="40" t="s">
        <v>53</v>
      </c>
      <c r="B22" s="44" t="s">
        <v>68</v>
      </c>
      <c r="C22" s="41" t="s">
        <v>69</v>
      </c>
      <c r="D22" s="42"/>
      <c r="E22" s="100">
        <v>0.92896642382465622</v>
      </c>
      <c r="F22" s="100">
        <v>7.1970823219999994E-2</v>
      </c>
      <c r="G22" s="100">
        <v>1.3804479278967541</v>
      </c>
      <c r="H22" s="100">
        <v>1.8039200000000001E-3</v>
      </c>
      <c r="I22" s="100" t="s">
        <v>442</v>
      </c>
      <c r="J22" s="100" t="s">
        <v>442</v>
      </c>
      <c r="K22" s="100" t="s">
        <v>442</v>
      </c>
      <c r="L22" s="100" t="s">
        <v>442</v>
      </c>
      <c r="M22" s="100">
        <v>2.0450473991635985</v>
      </c>
      <c r="N22" s="100">
        <v>9.7800879999999993E-2</v>
      </c>
      <c r="O22" s="100">
        <v>6.0755899999999996E-3</v>
      </c>
      <c r="P22" s="100">
        <v>6.5181100000000006E-3</v>
      </c>
      <c r="Q22" s="100">
        <v>8.9576199999999995E-3</v>
      </c>
      <c r="R22" s="100">
        <v>7.892674999999999E-2</v>
      </c>
      <c r="S22" s="100">
        <v>4.7930349999999997E-2</v>
      </c>
      <c r="T22" s="100">
        <v>2.2657068799999998</v>
      </c>
      <c r="U22" s="100">
        <v>5.80271E-3</v>
      </c>
      <c r="V22" s="100">
        <v>0.14176621</v>
      </c>
      <c r="W22" s="100">
        <v>9.9058480000000004E-2</v>
      </c>
      <c r="X22" s="100">
        <v>2.1396330830000001E-2</v>
      </c>
      <c r="Y22" s="100">
        <v>4.0685086189999997E-2</v>
      </c>
      <c r="Z22" s="100">
        <v>1.1881931110000001E-2</v>
      </c>
      <c r="AA22" s="100">
        <v>9.4545527900000009E-3</v>
      </c>
      <c r="AB22" s="100">
        <v>8.3417900919999996E-2</v>
      </c>
      <c r="AC22" s="100" t="s">
        <v>445</v>
      </c>
      <c r="AD22" s="100" t="s">
        <v>444</v>
      </c>
      <c r="AE22" s="101"/>
      <c r="AF22" s="100">
        <v>19529.24368446392</v>
      </c>
      <c r="AG22" s="100">
        <v>19307.454536782949</v>
      </c>
      <c r="AH22" s="100">
        <v>24360.776748000004</v>
      </c>
      <c r="AI22" s="100" t="s">
        <v>444</v>
      </c>
      <c r="AJ22" s="100">
        <v>4263.9480000000003</v>
      </c>
      <c r="AK22" s="100" t="s">
        <v>444</v>
      </c>
      <c r="AL22" s="29" t="s">
        <v>49</v>
      </c>
    </row>
    <row r="23" spans="1:38" ht="26.25" customHeight="1" thickBot="1" x14ac:dyDescent="0.3">
      <c r="A23" s="40" t="s">
        <v>70</v>
      </c>
      <c r="B23" s="44" t="s">
        <v>391</v>
      </c>
      <c r="C23" s="41" t="s">
        <v>387</v>
      </c>
      <c r="D23" s="83"/>
      <c r="E23" s="100">
        <v>5.3950894216846663</v>
      </c>
      <c r="F23" s="100">
        <v>1.7131034637051097</v>
      </c>
      <c r="G23" s="100">
        <v>0.37793907441066749</v>
      </c>
      <c r="H23" s="100">
        <v>9.9193181193494629E-4</v>
      </c>
      <c r="I23" s="100" t="s">
        <v>442</v>
      </c>
      <c r="J23" s="100" t="s">
        <v>442</v>
      </c>
      <c r="K23" s="100" t="s">
        <v>442</v>
      </c>
      <c r="L23" s="100" t="s">
        <v>442</v>
      </c>
      <c r="M23" s="100">
        <v>5.6785526583489849</v>
      </c>
      <c r="N23" s="100">
        <v>0.15486940668349988</v>
      </c>
      <c r="O23" s="100">
        <v>2.070350133634543E-3</v>
      </c>
      <c r="P23" s="100">
        <v>6.922199999999999E-4</v>
      </c>
      <c r="Q23" s="100">
        <v>9.2125999999999992E-4</v>
      </c>
      <c r="R23" s="100">
        <v>6.8759623432626642E-3</v>
      </c>
      <c r="S23" s="100">
        <v>0.30110622490606886</v>
      </c>
      <c r="T23" s="100">
        <v>9.4771605574793596E-3</v>
      </c>
      <c r="U23" s="100">
        <v>1.2991625397609553E-3</v>
      </c>
      <c r="V23" s="100">
        <v>0.16532277639895507</v>
      </c>
      <c r="W23" s="100" t="s">
        <v>443</v>
      </c>
      <c r="X23" s="100">
        <v>4.3123342311831448E-3</v>
      </c>
      <c r="Y23" s="100">
        <v>6.2450752029928475E-3</v>
      </c>
      <c r="Z23" s="100" t="s">
        <v>443</v>
      </c>
      <c r="AA23" s="100" t="s">
        <v>443</v>
      </c>
      <c r="AB23" s="100">
        <v>1.0557409434175992E-2</v>
      </c>
      <c r="AC23" s="100" t="s">
        <v>444</v>
      </c>
      <c r="AD23" s="100" t="s">
        <v>444</v>
      </c>
      <c r="AE23" s="101"/>
      <c r="AF23" s="100">
        <v>5647.6277369463169</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3.2954273050370437</v>
      </c>
      <c r="F24" s="100">
        <v>0.24937253622517447</v>
      </c>
      <c r="G24" s="100">
        <v>4.7720687069032603</v>
      </c>
      <c r="H24" s="100">
        <v>5.1633243700720836E-3</v>
      </c>
      <c r="I24" s="100" t="s">
        <v>442</v>
      </c>
      <c r="J24" s="100" t="s">
        <v>442</v>
      </c>
      <c r="K24" s="100" t="s">
        <v>442</v>
      </c>
      <c r="L24" s="100" t="s">
        <v>442</v>
      </c>
      <c r="M24" s="100">
        <v>1.5800608890907919</v>
      </c>
      <c r="N24" s="100">
        <v>0.12238943649402011</v>
      </c>
      <c r="O24" s="100">
        <v>1.3853743959292893E-2</v>
      </c>
      <c r="P24" s="100">
        <v>1.0650096252495536E-2</v>
      </c>
      <c r="Q24" s="100">
        <v>1.9441513784880092E-2</v>
      </c>
      <c r="R24" s="100">
        <v>0.17434353350042853</v>
      </c>
      <c r="S24" s="100">
        <v>9.9093760671177103E-2</v>
      </c>
      <c r="T24" s="100">
        <v>5.2236287958667473</v>
      </c>
      <c r="U24" s="100">
        <v>1.8766777249418887E-2</v>
      </c>
      <c r="V24" s="100">
        <v>0.19754440229070944</v>
      </c>
      <c r="W24" s="100">
        <v>7.6703693119270527E-2</v>
      </c>
      <c r="X24" s="100">
        <v>1.5111911586516846E-2</v>
      </c>
      <c r="Y24" s="100">
        <v>6.0503871572232096E-2</v>
      </c>
      <c r="Z24" s="100">
        <v>1.0173021895668037E-2</v>
      </c>
      <c r="AA24" s="100">
        <v>8.5097944848243415E-3</v>
      </c>
      <c r="AB24" s="100">
        <v>9.4298599529241314E-2</v>
      </c>
      <c r="AC24" s="100">
        <v>2.4011373344958597E-4</v>
      </c>
      <c r="AD24" s="100">
        <v>3.1341184978112287E-2</v>
      </c>
      <c r="AE24" s="101"/>
      <c r="AF24" s="100">
        <v>12609.938772867863</v>
      </c>
      <c r="AG24" s="100">
        <v>184.36744104771932</v>
      </c>
      <c r="AH24" s="100">
        <v>25462.705847583558</v>
      </c>
      <c r="AI24" s="100">
        <v>385.6856802516225</v>
      </c>
      <c r="AJ24" s="100">
        <v>29.116</v>
      </c>
      <c r="AK24" s="100" t="s">
        <v>444</v>
      </c>
      <c r="AL24" s="29" t="s">
        <v>49</v>
      </c>
    </row>
    <row r="25" spans="1:38" ht="26.25" customHeight="1" thickBot="1" x14ac:dyDescent="0.3">
      <c r="A25" s="40" t="s">
        <v>73</v>
      </c>
      <c r="B25" s="44" t="s">
        <v>74</v>
      </c>
      <c r="C25" s="46" t="s">
        <v>75</v>
      </c>
      <c r="D25" s="42"/>
      <c r="E25" s="100">
        <v>0.923074450973</v>
      </c>
      <c r="F25" s="100">
        <v>8.2692536492000007E-2</v>
      </c>
      <c r="G25" s="100">
        <v>5.9368964887000004E-2</v>
      </c>
      <c r="H25" s="100" t="s">
        <v>443</v>
      </c>
      <c r="I25" s="100" t="s">
        <v>442</v>
      </c>
      <c r="J25" s="100" t="s">
        <v>442</v>
      </c>
      <c r="K25" s="100" t="s">
        <v>442</v>
      </c>
      <c r="L25" s="100" t="s">
        <v>442</v>
      </c>
      <c r="M25" s="100">
        <v>0.76378234943000001</v>
      </c>
      <c r="N25" s="100">
        <v>6.0000000000000008E-8</v>
      </c>
      <c r="O25" s="100">
        <v>4.604689833E-6</v>
      </c>
      <c r="P25" s="100">
        <v>5.5000000000000003E-7</v>
      </c>
      <c r="Q25" s="100">
        <v>1E-8</v>
      </c>
      <c r="R25" s="100">
        <v>9.1999999999999998E-7</v>
      </c>
      <c r="S25" s="100">
        <v>5.9999999999999997E-7</v>
      </c>
      <c r="T25" s="100">
        <v>2E-8</v>
      </c>
      <c r="U25" s="100">
        <v>1E-8</v>
      </c>
      <c r="V25" s="100">
        <v>1.9300000000000002E-6</v>
      </c>
      <c r="W25" s="100" t="s">
        <v>443</v>
      </c>
      <c r="X25" s="100">
        <v>3.0555999999999999E-7</v>
      </c>
      <c r="Y25" s="100">
        <v>3.0555999999999999E-7</v>
      </c>
      <c r="Z25" s="100">
        <v>3.0555999999999999E-7</v>
      </c>
      <c r="AA25" s="100">
        <v>3.0555999999999999E-7</v>
      </c>
      <c r="AB25" s="100">
        <v>1.2222599999999999E-6</v>
      </c>
      <c r="AC25" s="100" t="s">
        <v>444</v>
      </c>
      <c r="AD25" s="100" t="s">
        <v>444</v>
      </c>
      <c r="AE25" s="101"/>
      <c r="AF25" s="100">
        <v>35531.789031834051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1.1801873920999999E-2</v>
      </c>
      <c r="F26" s="100">
        <v>2.3843756702E-2</v>
      </c>
      <c r="G26" s="100">
        <v>1.2133202790000001E-3</v>
      </c>
      <c r="H26" s="100" t="s">
        <v>443</v>
      </c>
      <c r="I26" s="100" t="s">
        <v>442</v>
      </c>
      <c r="J26" s="100" t="s">
        <v>442</v>
      </c>
      <c r="K26" s="100" t="s">
        <v>442</v>
      </c>
      <c r="L26" s="100" t="s">
        <v>442</v>
      </c>
      <c r="M26" s="100">
        <v>1.0343413473930001</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180.90704847867278</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112.40832110261579</v>
      </c>
      <c r="F27" s="100">
        <v>70.10291958034901</v>
      </c>
      <c r="G27" s="100">
        <v>5.8759583531210691</v>
      </c>
      <c r="H27" s="100">
        <v>0.65219317741189864</v>
      </c>
      <c r="I27" s="100" t="s">
        <v>442</v>
      </c>
      <c r="J27" s="100" t="s">
        <v>442</v>
      </c>
      <c r="K27" s="100" t="s">
        <v>442</v>
      </c>
      <c r="L27" s="100" t="s">
        <v>442</v>
      </c>
      <c r="M27" s="100">
        <v>567.81619439033432</v>
      </c>
      <c r="N27" s="100">
        <v>81.270535893045718</v>
      </c>
      <c r="O27" s="100">
        <v>6.251787190157148E-4</v>
      </c>
      <c r="P27" s="100">
        <v>3.2297853608910521E-2</v>
      </c>
      <c r="Q27" s="100">
        <v>9.7858871317738723E-4</v>
      </c>
      <c r="R27" s="100">
        <v>3.1000445448101911E-2</v>
      </c>
      <c r="S27" s="100">
        <v>2.1536697319501821E-2</v>
      </c>
      <c r="T27" s="100">
        <v>6.577245748873483E-3</v>
      </c>
      <c r="U27" s="100">
        <v>7.0681998832334582E-4</v>
      </c>
      <c r="V27" s="100">
        <v>0.11907453615258098</v>
      </c>
      <c r="W27" s="100">
        <v>2.0038073999999999</v>
      </c>
      <c r="X27" s="100">
        <v>6.9105045973000004E-2</v>
      </c>
      <c r="Y27" s="100">
        <v>8.9988711627300003E-2</v>
      </c>
      <c r="Z27" s="100">
        <v>5.6109055617399997E-2</v>
      </c>
      <c r="AA27" s="100">
        <v>8.6499592085099997E-2</v>
      </c>
      <c r="AB27" s="100">
        <v>0.30170240530280001</v>
      </c>
      <c r="AC27" s="100">
        <v>2.0038079000000001E-3</v>
      </c>
      <c r="AD27" s="100">
        <v>4.2792850000000001E-4</v>
      </c>
      <c r="AE27" s="101"/>
      <c r="AF27" s="100">
        <v>191098.84947939409</v>
      </c>
      <c r="AG27" s="100" t="s">
        <v>444</v>
      </c>
      <c r="AH27" s="100" t="s">
        <v>444</v>
      </c>
      <c r="AI27" s="100" t="s">
        <v>444</v>
      </c>
      <c r="AJ27" s="100">
        <v>4.0632702799999997E-2</v>
      </c>
      <c r="AK27" s="100" t="s">
        <v>444</v>
      </c>
      <c r="AL27" s="29" t="s">
        <v>49</v>
      </c>
    </row>
    <row r="28" spans="1:38" ht="26.25" customHeight="1" thickBot="1" x14ac:dyDescent="0.3">
      <c r="A28" s="40" t="s">
        <v>78</v>
      </c>
      <c r="B28" s="40" t="s">
        <v>81</v>
      </c>
      <c r="C28" s="41" t="s">
        <v>82</v>
      </c>
      <c r="D28" s="42"/>
      <c r="E28" s="100">
        <v>7.4736426844484143</v>
      </c>
      <c r="F28" s="100">
        <v>1.015017104154549</v>
      </c>
      <c r="G28" s="100">
        <v>1.0843901709687007</v>
      </c>
      <c r="H28" s="100">
        <v>5.526553049746097E-3</v>
      </c>
      <c r="I28" s="100" t="s">
        <v>442</v>
      </c>
      <c r="J28" s="100" t="s">
        <v>442</v>
      </c>
      <c r="K28" s="100" t="s">
        <v>442</v>
      </c>
      <c r="L28" s="100" t="s">
        <v>442</v>
      </c>
      <c r="M28" s="100">
        <v>9.7868130896034682</v>
      </c>
      <c r="N28" s="100">
        <v>0.5401306953313143</v>
      </c>
      <c r="O28" s="100">
        <v>2.4256377616590184E-5</v>
      </c>
      <c r="P28" s="100">
        <v>2.3454853831060226E-3</v>
      </c>
      <c r="Q28" s="100">
        <v>4.6707230079160082E-5</v>
      </c>
      <c r="R28" s="100">
        <v>3.6234537271567103E-3</v>
      </c>
      <c r="S28" s="100">
        <v>2.4348159451055675E-3</v>
      </c>
      <c r="T28" s="100">
        <v>1.2410838777666516E-4</v>
      </c>
      <c r="U28" s="100">
        <v>4.4901704925139781E-5</v>
      </c>
      <c r="V28" s="100">
        <v>8.0281411319045523E-3</v>
      </c>
      <c r="W28" s="100">
        <v>2.2884700000000001E-2</v>
      </c>
      <c r="X28" s="100">
        <v>8.6398496196000013E-3</v>
      </c>
      <c r="Y28" s="100">
        <v>9.7585724997000002E-3</v>
      </c>
      <c r="Z28" s="100">
        <v>7.5699330028999989E-3</v>
      </c>
      <c r="AA28" s="100">
        <v>8.1737843265000006E-3</v>
      </c>
      <c r="AB28" s="100">
        <v>3.4142139448699996E-2</v>
      </c>
      <c r="AC28" s="100">
        <v>2.2884700000000001E-5</v>
      </c>
      <c r="AD28" s="100">
        <v>1.3231099999999999E-5</v>
      </c>
      <c r="AE28" s="101"/>
      <c r="AF28" s="100">
        <v>18419.3955696915</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77.020960977959746</v>
      </c>
      <c r="F29" s="100">
        <v>4.2788225814210872</v>
      </c>
      <c r="G29" s="100">
        <v>5.0261253269671382</v>
      </c>
      <c r="H29" s="100">
        <v>2.1029128639066686E-2</v>
      </c>
      <c r="I29" s="100" t="s">
        <v>442</v>
      </c>
      <c r="J29" s="100" t="s">
        <v>442</v>
      </c>
      <c r="K29" s="100" t="s">
        <v>442</v>
      </c>
      <c r="L29" s="100" t="s">
        <v>442</v>
      </c>
      <c r="M29" s="100">
        <v>17.119512538169214</v>
      </c>
      <c r="N29" s="100">
        <v>2.5335786799044104E-2</v>
      </c>
      <c r="O29" s="100">
        <v>9.6809837053329835E-5</v>
      </c>
      <c r="P29" s="100">
        <v>1.0251656248308559E-2</v>
      </c>
      <c r="Q29" s="100">
        <v>1.9353818227190443E-4</v>
      </c>
      <c r="R29" s="100">
        <v>1.6435099060838867E-2</v>
      </c>
      <c r="S29" s="100">
        <v>1.1021408418319395E-2</v>
      </c>
      <c r="T29" s="100">
        <v>3.8846172573464788E-4</v>
      </c>
      <c r="U29" s="100">
        <v>1.9345669043714924E-4</v>
      </c>
      <c r="V29" s="100">
        <v>3.4819759523644189E-2</v>
      </c>
      <c r="W29" s="100">
        <v>0.45697170000000009</v>
      </c>
      <c r="X29" s="100">
        <v>6.5281678115000005E-3</v>
      </c>
      <c r="Y29" s="100">
        <v>3.9531682856700001E-2</v>
      </c>
      <c r="Z29" s="100">
        <v>4.4173935521800003E-2</v>
      </c>
      <c r="AA29" s="100">
        <v>1.0154927706200001E-2</v>
      </c>
      <c r="AB29" s="100">
        <v>0.10038871389619999</v>
      </c>
      <c r="AC29" s="100">
        <v>1.398433E-4</v>
      </c>
      <c r="AD29" s="100">
        <v>8.1046499999999991E-5</v>
      </c>
      <c r="AE29" s="101"/>
      <c r="AF29" s="100">
        <v>82562.420340188502</v>
      </c>
      <c r="AG29" s="100" t="s">
        <v>444</v>
      </c>
      <c r="AH29" s="100">
        <v>11.808706347599999</v>
      </c>
      <c r="AI29" s="100" t="s">
        <v>444</v>
      </c>
      <c r="AJ29" s="100" t="s">
        <v>444</v>
      </c>
      <c r="AK29" s="100" t="s">
        <v>444</v>
      </c>
      <c r="AL29" s="29" t="s">
        <v>49</v>
      </c>
    </row>
    <row r="30" spans="1:38" ht="26.25" customHeight="1" thickBot="1" x14ac:dyDescent="0.3">
      <c r="A30" s="40" t="s">
        <v>78</v>
      </c>
      <c r="B30" s="40" t="s">
        <v>85</v>
      </c>
      <c r="C30" s="41" t="s">
        <v>86</v>
      </c>
      <c r="D30" s="42"/>
      <c r="E30" s="100">
        <v>0.34979788441074566</v>
      </c>
      <c r="F30" s="100">
        <v>6.84375475378903</v>
      </c>
      <c r="G30" s="100">
        <v>3.2602276889995938E-2</v>
      </c>
      <c r="H30" s="100">
        <v>2.6033677268384034E-3</v>
      </c>
      <c r="I30" s="100" t="s">
        <v>442</v>
      </c>
      <c r="J30" s="100" t="s">
        <v>442</v>
      </c>
      <c r="K30" s="100" t="s">
        <v>442</v>
      </c>
      <c r="L30" s="100" t="s">
        <v>442</v>
      </c>
      <c r="M30" s="100">
        <v>29.575808896958996</v>
      </c>
      <c r="N30" s="100">
        <v>1.6249128778208206</v>
      </c>
      <c r="O30" s="100">
        <v>2.1257217271754784E-3</v>
      </c>
      <c r="P30" s="100">
        <v>4.7273301490494103E-4</v>
      </c>
      <c r="Q30" s="100">
        <v>1.6301138444997967E-5</v>
      </c>
      <c r="R30" s="100">
        <v>9.2469735980627681E-3</v>
      </c>
      <c r="S30" s="100">
        <v>0.36106834308596958</v>
      </c>
      <c r="T30" s="100">
        <v>1.4915041990421598E-2</v>
      </c>
      <c r="U30" s="100">
        <v>2.1164460504143143E-3</v>
      </c>
      <c r="V30" s="100">
        <v>0.21058860912276015</v>
      </c>
      <c r="W30" s="100">
        <v>3.4707099999999998E-2</v>
      </c>
      <c r="X30" s="100">
        <v>5.2886710439999996E-4</v>
      </c>
      <c r="Y30" s="100">
        <v>9.6958969149999992E-4</v>
      </c>
      <c r="Z30" s="100">
        <v>3.3054194009999997E-4</v>
      </c>
      <c r="AA30" s="100">
        <v>1.1348606616000002E-3</v>
      </c>
      <c r="AB30" s="100">
        <v>2.9638593975999999E-3</v>
      </c>
      <c r="AC30" s="100">
        <v>3.4706999999999998E-5</v>
      </c>
      <c r="AD30" s="100">
        <v>3.4706999999999998E-5</v>
      </c>
      <c r="AE30" s="101"/>
      <c r="AF30" s="100">
        <v>2378.5534476379999</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12.517678113286395</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580.8257722349</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7.6971998841997422</v>
      </c>
      <c r="O32" s="100">
        <v>3.4029231320301528E-2</v>
      </c>
      <c r="P32" s="100" t="s">
        <v>443</v>
      </c>
      <c r="Q32" s="100">
        <v>8.813061525557872E-2</v>
      </c>
      <c r="R32" s="100">
        <v>2.869487643233986</v>
      </c>
      <c r="S32" s="100">
        <v>62.97388531316583</v>
      </c>
      <c r="T32" s="100">
        <v>0.4429257527519681</v>
      </c>
      <c r="U32" s="100">
        <v>5.2362912598928543E-2</v>
      </c>
      <c r="V32" s="100">
        <v>20.987652918081917</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88092.443410267922</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88092.443410267922</v>
      </c>
      <c r="AL33" s="29" t="s">
        <v>411</v>
      </c>
    </row>
    <row r="34" spans="1:38" ht="26.25" customHeight="1" thickBot="1" x14ac:dyDescent="0.3">
      <c r="A34" s="40" t="s">
        <v>70</v>
      </c>
      <c r="B34" s="40" t="s">
        <v>93</v>
      </c>
      <c r="C34" s="41" t="s">
        <v>94</v>
      </c>
      <c r="D34" s="42"/>
      <c r="E34" s="100">
        <v>4.12432085949</v>
      </c>
      <c r="F34" s="100">
        <v>0.35680469125799996</v>
      </c>
      <c r="G34" s="100">
        <v>0.21152096647800001</v>
      </c>
      <c r="H34" s="100">
        <v>5.4579984701999995E-4</v>
      </c>
      <c r="I34" s="100" t="s">
        <v>442</v>
      </c>
      <c r="J34" s="100" t="s">
        <v>442</v>
      </c>
      <c r="K34" s="100" t="s">
        <v>442</v>
      </c>
      <c r="L34" s="100" t="s">
        <v>442</v>
      </c>
      <c r="M34" s="100">
        <v>1.8102810409860002</v>
      </c>
      <c r="N34" s="100">
        <v>4.9066700000000001E-3</v>
      </c>
      <c r="O34" s="100">
        <v>6.3750058481999998E-4</v>
      </c>
      <c r="P34" s="100">
        <v>1.6395699999999999E-3</v>
      </c>
      <c r="Q34" s="100">
        <v>2.1820799999999999E-3</v>
      </c>
      <c r="R34" s="100">
        <v>3.1873204170200001E-3</v>
      </c>
      <c r="S34" s="100">
        <v>1.7617174159716</v>
      </c>
      <c r="T34" s="100">
        <v>4.4622303631200004E-3</v>
      </c>
      <c r="U34" s="100">
        <v>6.3750058481999998E-4</v>
      </c>
      <c r="V34" s="100">
        <v>6.3746479340400009E-2</v>
      </c>
      <c r="W34" s="100">
        <v>1.73946384</v>
      </c>
      <c r="X34" s="100">
        <v>4.6652380509200004E-3</v>
      </c>
      <c r="Y34" s="100">
        <v>5.2764090170200001E-3</v>
      </c>
      <c r="Z34" s="100">
        <v>2.29576955E-3</v>
      </c>
      <c r="AA34" s="100">
        <v>2.2304437999999999E-4</v>
      </c>
      <c r="AB34" s="100">
        <v>1.2460460107940002E-2</v>
      </c>
      <c r="AC34" s="100" t="s">
        <v>444</v>
      </c>
      <c r="AD34" s="100" t="s">
        <v>444</v>
      </c>
      <c r="AE34" s="101"/>
      <c r="AF34" s="100">
        <v>2679.5113174877129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2.3772685619790872</v>
      </c>
      <c r="F35" s="100">
        <v>0.10974901039022555</v>
      </c>
      <c r="G35" s="100">
        <v>0.89939268324986787</v>
      </c>
      <c r="H35" s="100">
        <v>3.8210321552728673E-4</v>
      </c>
      <c r="I35" s="100" t="s">
        <v>442</v>
      </c>
      <c r="J35" s="100" t="s">
        <v>442</v>
      </c>
      <c r="K35" s="100" t="s">
        <v>442</v>
      </c>
      <c r="L35" s="100" t="s">
        <v>442</v>
      </c>
      <c r="M35" s="100">
        <v>0.54084127385741942</v>
      </c>
      <c r="N35" s="100">
        <v>4.2652806241164883E-3</v>
      </c>
      <c r="O35" s="100">
        <v>4.5962560414471008E-4</v>
      </c>
      <c r="P35" s="100">
        <v>1.8678599781917402E-3</v>
      </c>
      <c r="Q35" s="100">
        <v>3.4565419813892603E-3</v>
      </c>
      <c r="R35" s="100" t="s">
        <v>443</v>
      </c>
      <c r="S35" s="100">
        <v>3.4565419813892594E-3</v>
      </c>
      <c r="T35" s="100">
        <v>0.10181495605246167</v>
      </c>
      <c r="U35" s="100">
        <v>8.5305612482324805E-3</v>
      </c>
      <c r="V35" s="100">
        <v>2.0995427703249029E-2</v>
      </c>
      <c r="W35" s="100" t="s">
        <v>443</v>
      </c>
      <c r="X35" s="100">
        <v>1.7830148955553099E-3</v>
      </c>
      <c r="Y35" s="100">
        <v>1.77124976596119E-3</v>
      </c>
      <c r="Z35" s="100">
        <v>6.8110085337295999E-4</v>
      </c>
      <c r="AA35" s="100" t="s">
        <v>443</v>
      </c>
      <c r="AB35" s="100">
        <v>4.2353655148894293E-3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4.2220510881195317</v>
      </c>
      <c r="F36" s="100">
        <v>0.21495800855750585</v>
      </c>
      <c r="G36" s="100">
        <v>0.3650700843662863</v>
      </c>
      <c r="H36" s="100">
        <v>6.0614352196432047E-4</v>
      </c>
      <c r="I36" s="100" t="s">
        <v>442</v>
      </c>
      <c r="J36" s="100" t="s">
        <v>442</v>
      </c>
      <c r="K36" s="100" t="s">
        <v>442</v>
      </c>
      <c r="L36" s="100" t="s">
        <v>442</v>
      </c>
      <c r="M36" s="100">
        <v>0.84305786167655827</v>
      </c>
      <c r="N36" s="100">
        <v>9.6803370490335071E-3</v>
      </c>
      <c r="O36" s="100">
        <v>7.446914427518338E-4</v>
      </c>
      <c r="P36" s="100">
        <v>2.9055307104657625E-3</v>
      </c>
      <c r="Q36" s="100">
        <v>3.8706285354274976E-3</v>
      </c>
      <c r="R36" s="100">
        <v>3.7234099781789116E-3</v>
      </c>
      <c r="S36" s="100">
        <v>4.7260603957297809E-2</v>
      </c>
      <c r="T36" s="100">
        <v>7.446819956357878E-2</v>
      </c>
      <c r="U36" s="100">
        <v>7.4468199563580235E-3</v>
      </c>
      <c r="V36" s="100">
        <v>8.9361792240714E-2</v>
      </c>
      <c r="W36" s="100">
        <v>7.1399690013506434E-2</v>
      </c>
      <c r="X36" s="100">
        <v>1.0780046936682401E-3</v>
      </c>
      <c r="Y36" s="100">
        <v>9.4071364815892999E-4</v>
      </c>
      <c r="Z36" s="100">
        <v>3.9865566407947E-4</v>
      </c>
      <c r="AA36" s="100">
        <v>2.4052935606090001E-5</v>
      </c>
      <c r="AB36" s="100">
        <v>2.4430884569445334E-3</v>
      </c>
      <c r="AC36" s="100">
        <v>1.9539290899189951E-3</v>
      </c>
      <c r="AD36" s="100">
        <v>9.3087812660666211E-4</v>
      </c>
      <c r="AE36" s="101"/>
      <c r="AF36" s="100">
        <v>4852.705657209437</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0.48609695000000003</v>
      </c>
      <c r="F37" s="100">
        <v>4.11326916E-2</v>
      </c>
      <c r="G37" s="100">
        <v>3.5509000000000002E-4</v>
      </c>
      <c r="H37" s="100" t="s">
        <v>443</v>
      </c>
      <c r="I37" s="100" t="s">
        <v>442</v>
      </c>
      <c r="J37" s="100" t="s">
        <v>442</v>
      </c>
      <c r="K37" s="100" t="s">
        <v>442</v>
      </c>
      <c r="L37" s="100" t="s">
        <v>442</v>
      </c>
      <c r="M37" s="100">
        <v>0.20739623000000001</v>
      </c>
      <c r="N37" s="100">
        <v>5.8300000000000001E-6</v>
      </c>
      <c r="O37" s="100">
        <v>4.8000000000000006E-7</v>
      </c>
      <c r="P37" s="100">
        <v>2.8619000000000002E-4</v>
      </c>
      <c r="Q37" s="100">
        <v>5.3000000000000001E-5</v>
      </c>
      <c r="R37" s="100">
        <v>6.8900000000000001E-6</v>
      </c>
      <c r="S37" s="100">
        <v>1.3799999999999999E-6</v>
      </c>
      <c r="T37" s="100">
        <v>6.8900000000000001E-6</v>
      </c>
      <c r="U37" s="100">
        <v>3.074E-5</v>
      </c>
      <c r="V37" s="100">
        <v>3.8689000000000003E-4</v>
      </c>
      <c r="W37" s="100">
        <v>2.7558999999999998E-4</v>
      </c>
      <c r="X37" s="100">
        <v>3.8158999999999996E-7</v>
      </c>
      <c r="Y37" s="100">
        <v>1.53695E-6</v>
      </c>
      <c r="Z37" s="100">
        <v>5.8298000000000005E-7</v>
      </c>
      <c r="AA37" s="100">
        <v>5.7237999999999999E-7</v>
      </c>
      <c r="AB37" s="100">
        <v>3.0738999999999999E-6</v>
      </c>
      <c r="AC37" s="100" t="s">
        <v>444</v>
      </c>
      <c r="AD37" s="100" t="s">
        <v>444</v>
      </c>
      <c r="AE37" s="101"/>
      <c r="AF37" s="100" t="s">
        <v>444</v>
      </c>
      <c r="AG37" s="100" t="s">
        <v>444</v>
      </c>
      <c r="AH37" s="100">
        <v>3274.463870356506</v>
      </c>
      <c r="AI37" s="100" t="s">
        <v>444</v>
      </c>
      <c r="AJ37" s="100" t="s">
        <v>444</v>
      </c>
      <c r="AK37" s="100" t="s">
        <v>444</v>
      </c>
      <c r="AL37" s="29" t="s">
        <v>49</v>
      </c>
    </row>
    <row r="38" spans="1:38" ht="26.25" customHeight="1" thickBot="1" x14ac:dyDescent="0.3">
      <c r="A38" s="40" t="s">
        <v>70</v>
      </c>
      <c r="B38" s="40" t="s">
        <v>101</v>
      </c>
      <c r="C38" s="41" t="s">
        <v>102</v>
      </c>
      <c r="D38" s="47"/>
      <c r="E38" s="100">
        <v>2.1661007122361546</v>
      </c>
      <c r="F38" s="100">
        <v>0.24309221259846492</v>
      </c>
      <c r="G38" s="100">
        <v>0.12413745862837312</v>
      </c>
      <c r="H38" s="100">
        <v>3.5990859815579718E-4</v>
      </c>
      <c r="I38" s="100" t="s">
        <v>442</v>
      </c>
      <c r="J38" s="100" t="s">
        <v>442</v>
      </c>
      <c r="K38" s="100" t="s">
        <v>442</v>
      </c>
      <c r="L38" s="100" t="s">
        <v>442</v>
      </c>
      <c r="M38" s="100">
        <v>0.92190349220580692</v>
      </c>
      <c r="N38" s="100">
        <v>5.4983868591336818E-3</v>
      </c>
      <c r="O38" s="100">
        <v>6.8857055511389116E-4</v>
      </c>
      <c r="P38" s="100" t="s">
        <v>443</v>
      </c>
      <c r="Q38" s="100" t="s">
        <v>443</v>
      </c>
      <c r="R38" s="100">
        <v>2.8537169809918356E-3</v>
      </c>
      <c r="S38" s="100">
        <v>9.5326365071029664E-2</v>
      </c>
      <c r="T38" s="100">
        <v>3.595471017584589E-3</v>
      </c>
      <c r="U38" s="100">
        <v>4.7887337163770449E-4</v>
      </c>
      <c r="V38" s="100">
        <v>5.6736105997237614E-2</v>
      </c>
      <c r="W38" s="100" t="s">
        <v>443</v>
      </c>
      <c r="X38" s="100">
        <v>1.4538387520507665E-3</v>
      </c>
      <c r="Y38" s="100">
        <v>2.3174276346879137E-3</v>
      </c>
      <c r="Z38" s="100" t="s">
        <v>443</v>
      </c>
      <c r="AA38" s="100" t="s">
        <v>443</v>
      </c>
      <c r="AB38" s="100">
        <v>3.7712663867386811E-3</v>
      </c>
      <c r="AC38" s="100" t="s">
        <v>444</v>
      </c>
      <c r="AD38" s="100" t="s">
        <v>444</v>
      </c>
      <c r="AE38" s="101"/>
      <c r="AF38" s="100">
        <v>2046.4450716307138</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4.3298198955544525</v>
      </c>
      <c r="F39" s="100">
        <v>0.98503994766496594</v>
      </c>
      <c r="G39" s="100">
        <v>5.3083053284437218</v>
      </c>
      <c r="H39" s="100">
        <v>1.2276875971714726E-2</v>
      </c>
      <c r="I39" s="100" t="s">
        <v>442</v>
      </c>
      <c r="J39" s="100" t="s">
        <v>442</v>
      </c>
      <c r="K39" s="100" t="s">
        <v>442</v>
      </c>
      <c r="L39" s="100" t="s">
        <v>442</v>
      </c>
      <c r="M39" s="100">
        <v>3.5379581041688937</v>
      </c>
      <c r="N39" s="100">
        <v>7.2678711755278416E-2</v>
      </c>
      <c r="O39" s="100">
        <v>1.3032461727112761E-3</v>
      </c>
      <c r="P39" s="100">
        <v>1.4929521441926989E-2</v>
      </c>
      <c r="Q39" s="100">
        <v>8.5610819540617132E-3</v>
      </c>
      <c r="R39" s="100">
        <v>6.5483296126215326E-2</v>
      </c>
      <c r="S39" s="100">
        <v>2.6100932290357644E-2</v>
      </c>
      <c r="T39" s="100">
        <v>0.68994350678130723</v>
      </c>
      <c r="U39" s="100">
        <v>1.8308443042552519E-3</v>
      </c>
      <c r="V39" s="100">
        <v>0.16612796092091187</v>
      </c>
      <c r="W39" s="100">
        <v>0.52480879438907158</v>
      </c>
      <c r="X39" s="100">
        <v>0.34515538743526286</v>
      </c>
      <c r="Y39" s="100">
        <v>0.39084565106798014</v>
      </c>
      <c r="Z39" s="100">
        <v>0.25539102335828601</v>
      </c>
      <c r="AA39" s="100">
        <v>0.12981707523770381</v>
      </c>
      <c r="AB39" s="100">
        <v>1.1212091370901329</v>
      </c>
      <c r="AC39" s="100">
        <v>1.3011247404630388E-3</v>
      </c>
      <c r="AD39" s="100">
        <v>2.4687321992602849E-2</v>
      </c>
      <c r="AE39" s="101"/>
      <c r="AF39" s="100">
        <v>46987.836557732357</v>
      </c>
      <c r="AG39" s="100">
        <v>141.00515395825849</v>
      </c>
      <c r="AH39" s="100">
        <v>43350.704151175021</v>
      </c>
      <c r="AI39" s="100" t="s">
        <v>444</v>
      </c>
      <c r="AJ39" s="100">
        <v>966.81859999999995</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15.561211352925174</v>
      </c>
      <c r="F41" s="100">
        <v>12.771830065664872</v>
      </c>
      <c r="G41" s="100">
        <v>27.113937353396473</v>
      </c>
      <c r="H41" s="100">
        <v>0.86742881227862845</v>
      </c>
      <c r="I41" s="100" t="s">
        <v>442</v>
      </c>
      <c r="J41" s="100" t="s">
        <v>442</v>
      </c>
      <c r="K41" s="100" t="s">
        <v>442</v>
      </c>
      <c r="L41" s="100" t="s">
        <v>442</v>
      </c>
      <c r="M41" s="100">
        <v>95.686536895515758</v>
      </c>
      <c r="N41" s="100">
        <v>1.5206657016512743</v>
      </c>
      <c r="O41" s="100">
        <v>0.17471090777275056</v>
      </c>
      <c r="P41" s="100">
        <v>0.11731444859566222</v>
      </c>
      <c r="Q41" s="100">
        <v>3.6538329613358324E-2</v>
      </c>
      <c r="R41" s="100">
        <v>0.43806151588818637</v>
      </c>
      <c r="S41" s="100">
        <v>0.30790172493450485</v>
      </c>
      <c r="T41" s="100">
        <v>0.14373445129238516</v>
      </c>
      <c r="U41" s="100">
        <v>0.10659951802682494</v>
      </c>
      <c r="V41" s="100">
        <v>8.7942871373181575</v>
      </c>
      <c r="W41" s="100">
        <v>18.735200003382936</v>
      </c>
      <c r="X41" s="100">
        <v>3.8174010914326617</v>
      </c>
      <c r="Y41" s="100">
        <v>4.8716695313725005</v>
      </c>
      <c r="Z41" s="100">
        <v>1.9855256899615321</v>
      </c>
      <c r="AA41" s="100">
        <v>2.0316547602994737</v>
      </c>
      <c r="AB41" s="100">
        <v>12.706251072873169</v>
      </c>
      <c r="AC41" s="100">
        <v>6.962945089824546E-2</v>
      </c>
      <c r="AD41" s="100">
        <v>1.9574188586290739</v>
      </c>
      <c r="AE41" s="101"/>
      <c r="AF41" s="100">
        <v>176998.78519987408</v>
      </c>
      <c r="AG41" s="100">
        <v>11510.174595112136</v>
      </c>
      <c r="AH41" s="100">
        <v>123421.41862411487</v>
      </c>
      <c r="AI41" s="100">
        <v>12499.373549739188</v>
      </c>
      <c r="AJ41" s="100" t="s">
        <v>444</v>
      </c>
      <c r="AK41" s="100" t="s">
        <v>444</v>
      </c>
      <c r="AL41" s="29" t="s">
        <v>49</v>
      </c>
    </row>
    <row r="42" spans="1:38" ht="26.25" customHeight="1" thickBot="1" x14ac:dyDescent="0.3">
      <c r="A42" s="40" t="s">
        <v>70</v>
      </c>
      <c r="B42" s="40" t="s">
        <v>107</v>
      </c>
      <c r="C42" s="41" t="s">
        <v>108</v>
      </c>
      <c r="D42" s="42"/>
      <c r="E42" s="100">
        <v>0.14656064556006246</v>
      </c>
      <c r="F42" s="100">
        <v>1.6426751799383454</v>
      </c>
      <c r="G42" s="100">
        <v>1.1503178594837866E-2</v>
      </c>
      <c r="H42" s="100">
        <v>1.6074667278898917E-4</v>
      </c>
      <c r="I42" s="100" t="s">
        <v>442</v>
      </c>
      <c r="J42" s="100" t="s">
        <v>442</v>
      </c>
      <c r="K42" s="100" t="s">
        <v>442</v>
      </c>
      <c r="L42" s="100" t="s">
        <v>442</v>
      </c>
      <c r="M42" s="100">
        <v>12.391080141914902</v>
      </c>
      <c r="N42" s="100">
        <v>0.56952148816065151</v>
      </c>
      <c r="O42" s="100">
        <v>1.9694046061220441E-4</v>
      </c>
      <c r="P42" s="100" t="s">
        <v>443</v>
      </c>
      <c r="Q42" s="100" t="s">
        <v>443</v>
      </c>
      <c r="R42" s="100">
        <v>1.3914754381478477E-3</v>
      </c>
      <c r="S42" s="100">
        <v>4.2085162341530168E-2</v>
      </c>
      <c r="T42" s="100">
        <v>1.4093896744273757E-3</v>
      </c>
      <c r="U42" s="100">
        <v>1.9172230996206444E-4</v>
      </c>
      <c r="V42" s="100">
        <v>2.2485821422131434E-2</v>
      </c>
      <c r="W42" s="100" t="s">
        <v>443</v>
      </c>
      <c r="X42" s="100">
        <v>6.8358267798992751E-4</v>
      </c>
      <c r="Y42" s="100">
        <v>6.9777655715792754E-4</v>
      </c>
      <c r="Z42" s="100" t="s">
        <v>443</v>
      </c>
      <c r="AA42" s="100" t="s">
        <v>443</v>
      </c>
      <c r="AB42" s="100">
        <v>1.3813592351478549E-3</v>
      </c>
      <c r="AC42" s="100" t="s">
        <v>444</v>
      </c>
      <c r="AD42" s="100" t="s">
        <v>444</v>
      </c>
      <c r="AE42" s="101"/>
      <c r="AF42" s="100">
        <v>839.23339342907207</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2.6602247454999999</v>
      </c>
      <c r="F43" s="100">
        <v>0.43033431542400002</v>
      </c>
      <c r="G43" s="100">
        <v>26.543717039055998</v>
      </c>
      <c r="H43" s="100">
        <v>4.1579999999999998E-5</v>
      </c>
      <c r="I43" s="100" t="s">
        <v>442</v>
      </c>
      <c r="J43" s="100" t="s">
        <v>442</v>
      </c>
      <c r="K43" s="100" t="s">
        <v>442</v>
      </c>
      <c r="L43" s="100" t="s">
        <v>442</v>
      </c>
      <c r="M43" s="100">
        <v>3.4014815197399999</v>
      </c>
      <c r="N43" s="100">
        <v>0.40754164648999996</v>
      </c>
      <c r="O43" s="100">
        <v>8.7438117094000012E-3</v>
      </c>
      <c r="P43" s="100">
        <v>1.1065158605E-2</v>
      </c>
      <c r="Q43" s="100">
        <v>2.3665409278E-2</v>
      </c>
      <c r="R43" s="100">
        <v>0.36857220021499998</v>
      </c>
      <c r="S43" s="100">
        <v>8.8338905116699992E-2</v>
      </c>
      <c r="T43" s="100">
        <v>3.5196998300310001</v>
      </c>
      <c r="U43" s="100">
        <v>2.4171014619999999E-3</v>
      </c>
      <c r="V43" s="100">
        <v>0.45131627091299997</v>
      </c>
      <c r="W43" s="100">
        <v>0.71212051499999995</v>
      </c>
      <c r="X43" s="100">
        <v>0.18985937435</v>
      </c>
      <c r="Y43" s="100">
        <v>0.24924699267499997</v>
      </c>
      <c r="Z43" s="100">
        <v>0.117691341825</v>
      </c>
      <c r="AA43" s="100">
        <v>8.50331379E-2</v>
      </c>
      <c r="AB43" s="100">
        <v>0.64183084674000002</v>
      </c>
      <c r="AC43" s="100">
        <v>7.2106000000000004E-4</v>
      </c>
      <c r="AD43" s="100">
        <v>0.19771</v>
      </c>
      <c r="AE43" s="101"/>
      <c r="AF43" s="100">
        <v>25092.060429099998</v>
      </c>
      <c r="AG43" s="100">
        <v>1163</v>
      </c>
      <c r="AH43" s="100">
        <v>2572</v>
      </c>
      <c r="AI43" s="100" t="s">
        <v>444</v>
      </c>
      <c r="AJ43" s="100" t="s">
        <v>444</v>
      </c>
      <c r="AK43" s="100" t="s">
        <v>444</v>
      </c>
      <c r="AL43" s="29" t="s">
        <v>49</v>
      </c>
    </row>
    <row r="44" spans="1:38" ht="26.25" customHeight="1" thickBot="1" x14ac:dyDescent="0.3">
      <c r="A44" s="40" t="s">
        <v>70</v>
      </c>
      <c r="B44" s="40" t="s">
        <v>111</v>
      </c>
      <c r="C44" s="41" t="s">
        <v>112</v>
      </c>
      <c r="D44" s="42"/>
      <c r="E44" s="100">
        <v>6.7460612349333733</v>
      </c>
      <c r="F44" s="100">
        <v>4.2304485396647493</v>
      </c>
      <c r="G44" s="100">
        <v>0.78487275351175012</v>
      </c>
      <c r="H44" s="100">
        <v>1.3606029432099618E-3</v>
      </c>
      <c r="I44" s="100" t="s">
        <v>442</v>
      </c>
      <c r="J44" s="100" t="s">
        <v>442</v>
      </c>
      <c r="K44" s="100" t="s">
        <v>442</v>
      </c>
      <c r="L44" s="100" t="s">
        <v>442</v>
      </c>
      <c r="M44" s="100">
        <v>9.1426640311002938</v>
      </c>
      <c r="N44" s="100">
        <v>0.33075886360280576</v>
      </c>
      <c r="O44" s="100">
        <v>4.2196587055229155E-3</v>
      </c>
      <c r="P44" s="100">
        <v>4.037E-4</v>
      </c>
      <c r="Q44" s="100">
        <v>6.0891400000000007E-3</v>
      </c>
      <c r="R44" s="100">
        <v>1.359451826925602E-2</v>
      </c>
      <c r="S44" s="100">
        <v>0.56835703478999311</v>
      </c>
      <c r="T44" s="100">
        <v>1.7231422251647838E-2</v>
      </c>
      <c r="U44" s="100">
        <v>1.8184519615798082E-3</v>
      </c>
      <c r="V44" s="100">
        <v>0.32951958652784774</v>
      </c>
      <c r="W44" s="100">
        <v>3.9697100000000004E-3</v>
      </c>
      <c r="X44" s="100">
        <v>5.5675584555218254E-3</v>
      </c>
      <c r="Y44" s="100">
        <v>8.9782509578166404E-3</v>
      </c>
      <c r="Z44" s="100">
        <v>4.7400000000000006E-9</v>
      </c>
      <c r="AA44" s="100">
        <v>6.8999999999999997E-9</v>
      </c>
      <c r="AB44" s="100">
        <v>1.4545821053338468E-2</v>
      </c>
      <c r="AC44" s="100" t="s">
        <v>444</v>
      </c>
      <c r="AD44" s="100" t="s">
        <v>444</v>
      </c>
      <c r="AE44" s="101"/>
      <c r="AF44" s="100">
        <v>7775.7971218625635</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0.50347648962790004</v>
      </c>
      <c r="F45" s="100">
        <v>2.21267634377212E-2</v>
      </c>
      <c r="G45" s="100">
        <v>0.167571600167572</v>
      </c>
      <c r="H45" s="100">
        <v>8.3785800083785802E-5</v>
      </c>
      <c r="I45" s="100" t="s">
        <v>442</v>
      </c>
      <c r="J45" s="100" t="s">
        <v>442</v>
      </c>
      <c r="K45" s="100" t="s">
        <v>442</v>
      </c>
      <c r="L45" s="100" t="s">
        <v>442</v>
      </c>
      <c r="M45" s="100">
        <v>0.10937855356727499</v>
      </c>
      <c r="N45" s="100">
        <v>8.3785800083785997E-4</v>
      </c>
      <c r="O45" s="100">
        <v>8.3785800083790003E-5</v>
      </c>
      <c r="P45" s="100">
        <v>4.1892900041892999E-4</v>
      </c>
      <c r="Q45" s="100">
        <v>4.1892900041892999E-4</v>
      </c>
      <c r="R45" s="100" t="s">
        <v>443</v>
      </c>
      <c r="S45" s="100">
        <v>4.1892900041892999E-4</v>
      </c>
      <c r="T45" s="100">
        <v>5.8650060058650002E-4</v>
      </c>
      <c r="U45" s="100">
        <v>1.6757160016757199E-3</v>
      </c>
      <c r="V45" s="100">
        <v>4.1892900041892896E-3</v>
      </c>
      <c r="W45" s="100" t="s">
        <v>443</v>
      </c>
      <c r="X45" s="100">
        <v>3.8952323135155002E-4</v>
      </c>
      <c r="Y45" s="100">
        <v>3.8952323135155002E-4</v>
      </c>
      <c r="Z45" s="100">
        <v>1.4820321760889999E-4</v>
      </c>
      <c r="AA45" s="100" t="s">
        <v>443</v>
      </c>
      <c r="AB45" s="100">
        <v>9.2724968031200996E-4</v>
      </c>
      <c r="AC45" s="100" t="s">
        <v>444</v>
      </c>
      <c r="AD45" s="100" t="s">
        <v>444</v>
      </c>
      <c r="AE45" s="101"/>
      <c r="AF45" s="100">
        <v>5183.3154655111302</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1.0237653283804198</v>
      </c>
      <c r="F47" s="100">
        <v>0.22262325650516746</v>
      </c>
      <c r="G47" s="100">
        <v>2.6423425885215405E-2</v>
      </c>
      <c r="H47" s="100">
        <v>1.0612485822886612E-5</v>
      </c>
      <c r="I47" s="100" t="s">
        <v>442</v>
      </c>
      <c r="J47" s="100" t="s">
        <v>442</v>
      </c>
      <c r="K47" s="100" t="s">
        <v>442</v>
      </c>
      <c r="L47" s="100" t="s">
        <v>442</v>
      </c>
      <c r="M47" s="100">
        <v>6.5728798399812227</v>
      </c>
      <c r="N47" s="100">
        <v>6.7706038542900647E-5</v>
      </c>
      <c r="O47" s="100">
        <v>1.8761644721213318E-5</v>
      </c>
      <c r="P47" s="100" t="s">
        <v>443</v>
      </c>
      <c r="Q47" s="100" t="s">
        <v>443</v>
      </c>
      <c r="R47" s="100">
        <v>1.09552465857953E-4</v>
      </c>
      <c r="S47" s="100">
        <v>3.5975398040806478E-3</v>
      </c>
      <c r="T47" s="100">
        <v>1.1031606765648772E-4</v>
      </c>
      <c r="U47" s="100">
        <v>1.4440393819073046E-5</v>
      </c>
      <c r="V47" s="100">
        <v>1.7839241204692024E-3</v>
      </c>
      <c r="W47" s="100" t="s">
        <v>443</v>
      </c>
      <c r="X47" s="100">
        <v>4.5589914045609031E-5</v>
      </c>
      <c r="Y47" s="100">
        <v>6.0775422853160635E-5</v>
      </c>
      <c r="Z47" s="100" t="s">
        <v>443</v>
      </c>
      <c r="AA47" s="100" t="s">
        <v>443</v>
      </c>
      <c r="AB47" s="100">
        <v>1.0636533689876967E-4</v>
      </c>
      <c r="AC47" s="100" t="s">
        <v>444</v>
      </c>
      <c r="AD47" s="100" t="s">
        <v>444</v>
      </c>
      <c r="AE47" s="101"/>
      <c r="AF47" s="100">
        <v>2939.9817705641763</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1.1175169599999999</v>
      </c>
      <c r="F49" s="100">
        <v>2.4943689800000004</v>
      </c>
      <c r="G49" s="100">
        <v>0.62818818828553902</v>
      </c>
      <c r="H49" s="100">
        <v>0.28733132</v>
      </c>
      <c r="I49" s="100" t="s">
        <v>442</v>
      </c>
      <c r="J49" s="100" t="s">
        <v>442</v>
      </c>
      <c r="K49" s="100" t="s">
        <v>442</v>
      </c>
      <c r="L49" s="100" t="s">
        <v>442</v>
      </c>
      <c r="M49" s="100">
        <v>1.98051515</v>
      </c>
      <c r="N49" s="100">
        <v>1.1285041599999999</v>
      </c>
      <c r="O49" s="100">
        <v>0.25609965000000001</v>
      </c>
      <c r="P49" s="100">
        <v>6.2463329999999997E-2</v>
      </c>
      <c r="Q49" s="100">
        <v>0.10202343999999999</v>
      </c>
      <c r="R49" s="100">
        <v>0.87032240000000005</v>
      </c>
      <c r="S49" s="100">
        <v>0.46222863999999997</v>
      </c>
      <c r="T49" s="100">
        <v>0.33313776</v>
      </c>
      <c r="U49" s="100">
        <v>7.44109E-3</v>
      </c>
      <c r="V49" s="100">
        <v>1.1285041599999999</v>
      </c>
      <c r="W49" s="100">
        <v>0.62463329999999995</v>
      </c>
      <c r="X49" s="100">
        <v>2.8108498499999999</v>
      </c>
      <c r="Y49" s="100">
        <v>2.2903221</v>
      </c>
      <c r="Z49" s="100">
        <v>1.9780054499999999</v>
      </c>
      <c r="AA49" s="100">
        <v>1.2700877099999999</v>
      </c>
      <c r="AB49" s="100">
        <v>8.349265110000001</v>
      </c>
      <c r="AC49" s="100" t="s">
        <v>444</v>
      </c>
      <c r="AD49" s="100" t="s">
        <v>444</v>
      </c>
      <c r="AE49" s="101"/>
      <c r="AF49" s="100" t="s">
        <v>444</v>
      </c>
      <c r="AG49" s="100" t="s">
        <v>444</v>
      </c>
      <c r="AH49" s="100" t="s">
        <v>444</v>
      </c>
      <c r="AI49" s="100" t="s">
        <v>444</v>
      </c>
      <c r="AJ49" s="100" t="s">
        <v>444</v>
      </c>
      <c r="AK49" s="100">
        <v>3582.0510000000004</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1187.8788959999999</v>
      </c>
      <c r="AL51" s="97" t="s">
        <v>431</v>
      </c>
    </row>
    <row r="52" spans="1:38" ht="26.25" customHeight="1" thickBot="1" x14ac:dyDescent="0.3">
      <c r="A52" s="40" t="s">
        <v>119</v>
      </c>
      <c r="B52" s="44" t="s">
        <v>129</v>
      </c>
      <c r="C52" s="46" t="s">
        <v>390</v>
      </c>
      <c r="D52" s="43"/>
      <c r="E52" s="100">
        <v>2.626488399468279E-2</v>
      </c>
      <c r="F52" s="100">
        <v>15.795409029</v>
      </c>
      <c r="G52" s="100">
        <v>4.3340292188225998E-4</v>
      </c>
      <c r="H52" s="100" t="s">
        <v>444</v>
      </c>
      <c r="I52" s="100" t="s">
        <v>442</v>
      </c>
      <c r="J52" s="100" t="s">
        <v>442</v>
      </c>
      <c r="K52" s="100" t="s">
        <v>442</v>
      </c>
      <c r="L52" s="100" t="s">
        <v>442</v>
      </c>
      <c r="M52" s="100" t="s">
        <v>443</v>
      </c>
      <c r="N52" s="100" t="s">
        <v>443</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11.354400660891109</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3.6737763482093833</v>
      </c>
      <c r="AL53" s="29" t="s">
        <v>133</v>
      </c>
    </row>
    <row r="54" spans="1:38" ht="37.5" customHeight="1" thickBot="1" x14ac:dyDescent="0.3">
      <c r="A54" s="40" t="s">
        <v>119</v>
      </c>
      <c r="B54" s="44" t="s">
        <v>134</v>
      </c>
      <c r="C54" s="46" t="s">
        <v>135</v>
      </c>
      <c r="D54" s="43"/>
      <c r="E54" s="100" t="s">
        <v>444</v>
      </c>
      <c r="F54" s="100">
        <v>4.9712730877669706</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402914.7236277567</v>
      </c>
      <c r="AL54" s="29" t="s">
        <v>441</v>
      </c>
    </row>
    <row r="55" spans="1:38" ht="26.25" customHeight="1" thickBot="1" x14ac:dyDescent="0.3">
      <c r="A55" s="40" t="s">
        <v>119</v>
      </c>
      <c r="B55" s="44" t="s">
        <v>136</v>
      </c>
      <c r="C55" s="46" t="s">
        <v>137</v>
      </c>
      <c r="D55" s="43"/>
      <c r="E55" s="100" t="s">
        <v>443</v>
      </c>
      <c r="F55" s="100">
        <v>1.86238503568028E-2</v>
      </c>
      <c r="G55" s="100">
        <v>8.8341007187437301E-2</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228.325521751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16.311537009999999</v>
      </c>
      <c r="F57" s="100">
        <v>0.23058430999999999</v>
      </c>
      <c r="G57" s="100">
        <v>4.6003859499999997</v>
      </c>
      <c r="H57" s="100">
        <v>0.25313194</v>
      </c>
      <c r="I57" s="100" t="s">
        <v>442</v>
      </c>
      <c r="J57" s="100" t="s">
        <v>442</v>
      </c>
      <c r="K57" s="100" t="s">
        <v>442</v>
      </c>
      <c r="L57" s="100" t="s">
        <v>442</v>
      </c>
      <c r="M57" s="100">
        <v>16.18266139</v>
      </c>
      <c r="N57" s="100">
        <v>1.3033727399999999</v>
      </c>
      <c r="O57" s="100">
        <v>4.1394640000000003E-2</v>
      </c>
      <c r="P57" s="100">
        <v>0.34302161999999997</v>
      </c>
      <c r="Q57" s="100">
        <v>0.12536216999999999</v>
      </c>
      <c r="R57" s="100">
        <v>0.34096673999999999</v>
      </c>
      <c r="S57" s="100">
        <v>0.23858065000000001</v>
      </c>
      <c r="T57" s="100">
        <v>0.20312473</v>
      </c>
      <c r="U57" s="100">
        <v>0.18797420000000001</v>
      </c>
      <c r="V57" s="100">
        <v>4.0062616599999998</v>
      </c>
      <c r="W57" s="100">
        <v>0.56280854000000002</v>
      </c>
      <c r="X57" s="100">
        <v>5.0247591289999997E-2</v>
      </c>
      <c r="Y57" s="100">
        <v>5.9820096109999998E-2</v>
      </c>
      <c r="Z57" s="100">
        <v>3.6106411760000005E-2</v>
      </c>
      <c r="AA57" s="100">
        <v>4.5731836980000003E-2</v>
      </c>
      <c r="AB57" s="100">
        <v>0.19190595278</v>
      </c>
      <c r="AC57" s="100">
        <v>9.6227800000000006</v>
      </c>
      <c r="AD57" s="100">
        <v>3.4019699999999999</v>
      </c>
      <c r="AE57" s="101"/>
      <c r="AF57" s="100" t="s">
        <v>444</v>
      </c>
      <c r="AG57" s="100" t="s">
        <v>444</v>
      </c>
      <c r="AH57" s="100" t="s">
        <v>444</v>
      </c>
      <c r="AI57" s="100" t="s">
        <v>444</v>
      </c>
      <c r="AJ57" s="100" t="s">
        <v>444</v>
      </c>
      <c r="AK57" s="100">
        <v>5913.3879999999999</v>
      </c>
      <c r="AL57" s="29" t="s">
        <v>143</v>
      </c>
    </row>
    <row r="58" spans="1:38" ht="26.25" customHeight="1" thickBot="1" x14ac:dyDescent="0.3">
      <c r="A58" s="40" t="s">
        <v>53</v>
      </c>
      <c r="B58" s="40" t="s">
        <v>144</v>
      </c>
      <c r="C58" s="41" t="s">
        <v>145</v>
      </c>
      <c r="D58" s="42"/>
      <c r="E58" s="100">
        <v>2.3389933300000001</v>
      </c>
      <c r="F58" s="100">
        <v>0.32026671000000001</v>
      </c>
      <c r="G58" s="100">
        <v>5.6031092800000009</v>
      </c>
      <c r="H58" s="100">
        <v>1.23111E-2</v>
      </c>
      <c r="I58" s="100" t="s">
        <v>442</v>
      </c>
      <c r="J58" s="100" t="s">
        <v>442</v>
      </c>
      <c r="K58" s="100" t="s">
        <v>442</v>
      </c>
      <c r="L58" s="100" t="s">
        <v>442</v>
      </c>
      <c r="M58" s="100">
        <v>14.051014870000001</v>
      </c>
      <c r="N58" s="100">
        <v>0.43975538000000003</v>
      </c>
      <c r="O58" s="100">
        <v>2.5938120000000002E-2</v>
      </c>
      <c r="P58" s="100">
        <v>3.602354E-2</v>
      </c>
      <c r="Q58" s="100">
        <v>2.1061650000000001E-2</v>
      </c>
      <c r="R58" s="100">
        <v>0.14262294</v>
      </c>
      <c r="S58" s="100">
        <v>0.20817097999999998</v>
      </c>
      <c r="T58" s="100">
        <v>0.32210612</v>
      </c>
      <c r="U58" s="100">
        <v>0.32542219</v>
      </c>
      <c r="V58" s="100">
        <v>0.74936108999999995</v>
      </c>
      <c r="W58" s="100">
        <v>0.13423355000000001</v>
      </c>
      <c r="X58" s="100">
        <v>4.9731841499999997E-3</v>
      </c>
      <c r="Y58" s="100">
        <v>3.54590549E-3</v>
      </c>
      <c r="Z58" s="100">
        <v>1.6087492400000002E-3</v>
      </c>
      <c r="AA58" s="100">
        <v>1.4411484599999998E-3</v>
      </c>
      <c r="AB58" s="100">
        <v>1.15690072E-2</v>
      </c>
      <c r="AC58" s="100" t="s">
        <v>444</v>
      </c>
      <c r="AD58" s="100">
        <v>8.7129999999999999E-2</v>
      </c>
      <c r="AE58" s="101"/>
      <c r="AF58" s="100" t="s">
        <v>444</v>
      </c>
      <c r="AG58" s="100" t="s">
        <v>444</v>
      </c>
      <c r="AH58" s="100" t="s">
        <v>444</v>
      </c>
      <c r="AI58" s="100" t="s">
        <v>444</v>
      </c>
      <c r="AJ58" s="100" t="s">
        <v>444</v>
      </c>
      <c r="AK58" s="100">
        <v>2458.4780000000001</v>
      </c>
      <c r="AL58" s="29" t="s">
        <v>146</v>
      </c>
    </row>
    <row r="59" spans="1:38" ht="26.25" customHeight="1" thickBot="1" x14ac:dyDescent="0.3">
      <c r="A59" s="40" t="s">
        <v>53</v>
      </c>
      <c r="B59" s="48" t="s">
        <v>147</v>
      </c>
      <c r="C59" s="41" t="s">
        <v>400</v>
      </c>
      <c r="D59" s="42"/>
      <c r="E59" s="100">
        <v>9.4081814679175864</v>
      </c>
      <c r="F59" s="100">
        <v>0.85941802</v>
      </c>
      <c r="G59" s="100">
        <v>9.5348801172063986</v>
      </c>
      <c r="H59" s="100">
        <v>0.27112515999999998</v>
      </c>
      <c r="I59" s="100" t="s">
        <v>442</v>
      </c>
      <c r="J59" s="100" t="s">
        <v>442</v>
      </c>
      <c r="K59" s="100" t="s">
        <v>442</v>
      </c>
      <c r="L59" s="100" t="s">
        <v>442</v>
      </c>
      <c r="M59" s="100">
        <v>0.20883072269784594</v>
      </c>
      <c r="N59" s="100">
        <v>16.677680410000001</v>
      </c>
      <c r="O59" s="100">
        <v>0.33881517</v>
      </c>
      <c r="P59" s="100">
        <v>4.4327539999999999E-2</v>
      </c>
      <c r="Q59" s="100">
        <v>0.10828061999999999</v>
      </c>
      <c r="R59" s="100">
        <v>0.45128545000000003</v>
      </c>
      <c r="S59" s="100">
        <v>0.59686210000000006</v>
      </c>
      <c r="T59" s="100">
        <v>0.72966755000000005</v>
      </c>
      <c r="U59" s="100">
        <v>1.39268386</v>
      </c>
      <c r="V59" s="100">
        <v>14.580788099999999</v>
      </c>
      <c r="W59" s="100">
        <v>0.13666126200000001</v>
      </c>
      <c r="X59" s="100">
        <v>4.6967585359999994E-2</v>
      </c>
      <c r="Y59" s="100">
        <v>7.2176468349999995E-2</v>
      </c>
      <c r="Z59" s="100">
        <v>7.0395372250000005E-2</v>
      </c>
      <c r="AA59" s="100">
        <v>7.0368588849999997E-2</v>
      </c>
      <c r="AB59" s="100">
        <v>0.25991101483000001</v>
      </c>
      <c r="AC59" s="100" t="s">
        <v>444</v>
      </c>
      <c r="AD59" s="100">
        <v>0.22581000000000001</v>
      </c>
      <c r="AE59" s="101"/>
      <c r="AF59" s="100" t="s">
        <v>444</v>
      </c>
      <c r="AG59" s="100" t="s">
        <v>444</v>
      </c>
      <c r="AH59" s="100" t="s">
        <v>444</v>
      </c>
      <c r="AI59" s="100" t="s">
        <v>444</v>
      </c>
      <c r="AJ59" s="100" t="s">
        <v>444</v>
      </c>
      <c r="AK59" s="100">
        <v>1965.625712</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0.12949982565775434</v>
      </c>
      <c r="F63" s="100">
        <v>3.3477008210000001</v>
      </c>
      <c r="G63" s="100">
        <v>1.1908985548968483</v>
      </c>
      <c r="H63" s="100" t="s">
        <v>443</v>
      </c>
      <c r="I63" s="100" t="s">
        <v>442</v>
      </c>
      <c r="J63" s="100" t="s">
        <v>442</v>
      </c>
      <c r="K63" s="100" t="s">
        <v>442</v>
      </c>
      <c r="L63" s="100" t="s">
        <v>442</v>
      </c>
      <c r="M63" s="100">
        <v>0.11571242429855544</v>
      </c>
      <c r="N63" s="100">
        <v>1.2994E-2</v>
      </c>
      <c r="O63" s="100">
        <v>9.7499999999999996E-4</v>
      </c>
      <c r="P63" s="100" t="s">
        <v>443</v>
      </c>
      <c r="Q63" s="100">
        <v>1.0717000000000001E-2</v>
      </c>
      <c r="R63" s="100">
        <v>0.47259000000000001</v>
      </c>
      <c r="S63" s="100" t="s">
        <v>443</v>
      </c>
      <c r="T63" s="100">
        <v>0.68899999999999995</v>
      </c>
      <c r="U63" s="100" t="s">
        <v>443</v>
      </c>
      <c r="V63" s="100" t="s">
        <v>443</v>
      </c>
      <c r="W63" s="100">
        <v>0.63616880499999995</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0.75665781683199496</v>
      </c>
      <c r="F64" s="100" t="s">
        <v>445</v>
      </c>
      <c r="G64" s="100" t="s">
        <v>443</v>
      </c>
      <c r="H64" s="100" t="s">
        <v>443</v>
      </c>
      <c r="I64" s="100" t="s">
        <v>442</v>
      </c>
      <c r="J64" s="100" t="s">
        <v>442</v>
      </c>
      <c r="K64" s="100" t="s">
        <v>442</v>
      </c>
      <c r="L64" s="100" t="s">
        <v>442</v>
      </c>
      <c r="M64" s="100">
        <v>4.4356810000000003E-2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874.70800000000008</v>
      </c>
      <c r="AL64" s="29" t="s">
        <v>158</v>
      </c>
    </row>
    <row r="65" spans="1:38" ht="26.25" customHeight="1" thickBot="1" x14ac:dyDescent="0.3">
      <c r="A65" s="40" t="s">
        <v>53</v>
      </c>
      <c r="B65" s="44" t="s">
        <v>159</v>
      </c>
      <c r="C65" s="41" t="s">
        <v>160</v>
      </c>
      <c r="D65" s="42"/>
      <c r="E65" s="100">
        <v>2.8203461346033238</v>
      </c>
      <c r="F65" s="100" t="s">
        <v>444</v>
      </c>
      <c r="G65" s="100" t="s">
        <v>443</v>
      </c>
      <c r="H65" s="100">
        <v>2.1522940479971199E-2</v>
      </c>
      <c r="I65" s="100" t="s">
        <v>442</v>
      </c>
      <c r="J65" s="100" t="s">
        <v>442</v>
      </c>
      <c r="K65" s="100" t="s">
        <v>442</v>
      </c>
      <c r="L65" s="100" t="s">
        <v>442</v>
      </c>
      <c r="M65" s="100">
        <v>0.70875543101494498</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1574.7190000000001</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t="s">
        <v>443</v>
      </c>
      <c r="F68" s="100" t="s">
        <v>444</v>
      </c>
      <c r="G68" s="100">
        <v>0.75469344515965298</v>
      </c>
      <c r="H68" s="100" t="s">
        <v>444</v>
      </c>
      <c r="I68" s="100" t="s">
        <v>442</v>
      </c>
      <c r="J68" s="100" t="s">
        <v>442</v>
      </c>
      <c r="K68" s="100" t="s">
        <v>442</v>
      </c>
      <c r="L68" s="100" t="s">
        <v>442</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6.1203751985482908</v>
      </c>
      <c r="F70" s="100">
        <v>22.921234549999998</v>
      </c>
      <c r="G70" s="100">
        <v>9.3630002280548972</v>
      </c>
      <c r="H70" s="100">
        <v>1.2387766945200289</v>
      </c>
      <c r="I70" s="100" t="s">
        <v>442</v>
      </c>
      <c r="J70" s="100" t="s">
        <v>442</v>
      </c>
      <c r="K70" s="100" t="s">
        <v>442</v>
      </c>
      <c r="L70" s="100" t="s">
        <v>442</v>
      </c>
      <c r="M70" s="100">
        <v>10.852574181151056</v>
      </c>
      <c r="N70" s="100">
        <v>0.23415</v>
      </c>
      <c r="O70" s="100">
        <v>1.6070000000000001E-2</v>
      </c>
      <c r="P70" s="100">
        <v>1.7220500000000001</v>
      </c>
      <c r="Q70" s="100">
        <v>1.36136E-2</v>
      </c>
      <c r="R70" s="100">
        <v>0.11158</v>
      </c>
      <c r="S70" s="100">
        <v>7.8875000000000002</v>
      </c>
      <c r="T70" s="100">
        <v>5.36883</v>
      </c>
      <c r="U70" s="100">
        <v>7.0000000000000001E-3</v>
      </c>
      <c r="V70" s="100">
        <v>1.13039</v>
      </c>
      <c r="W70" s="100">
        <v>0.14905400799999999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5.7763642631665117</v>
      </c>
      <c r="F72" s="100">
        <v>0.60345811900000013</v>
      </c>
      <c r="G72" s="100">
        <v>9.2935973409439327</v>
      </c>
      <c r="H72" s="100">
        <v>5.2999999999999999E-2</v>
      </c>
      <c r="I72" s="100" t="s">
        <v>442</v>
      </c>
      <c r="J72" s="100" t="s">
        <v>442</v>
      </c>
      <c r="K72" s="100" t="s">
        <v>442</v>
      </c>
      <c r="L72" s="100" t="s">
        <v>442</v>
      </c>
      <c r="M72" s="100">
        <v>246.24372394446581</v>
      </c>
      <c r="N72" s="100">
        <v>26.25428844</v>
      </c>
      <c r="O72" s="100">
        <v>0.46750491999999999</v>
      </c>
      <c r="P72" s="100">
        <v>0.26077775000000003</v>
      </c>
      <c r="Q72" s="100">
        <v>2.3524298100000003</v>
      </c>
      <c r="R72" s="100">
        <v>16.064164729999998</v>
      </c>
      <c r="S72" s="100">
        <v>5.3523009600000009</v>
      </c>
      <c r="T72" s="100">
        <v>7.548431110000001</v>
      </c>
      <c r="U72" s="100">
        <v>0.17406619000000001</v>
      </c>
      <c r="V72" s="100">
        <v>52.869400169999999</v>
      </c>
      <c r="W72" s="100">
        <v>87.721554179999998</v>
      </c>
      <c r="X72" s="100">
        <v>4.5143022312500003</v>
      </c>
      <c r="Y72" s="100">
        <v>5.7529767037799999</v>
      </c>
      <c r="Z72" s="100">
        <v>3.1189722026400002</v>
      </c>
      <c r="AA72" s="100">
        <v>2.0940523135599998</v>
      </c>
      <c r="AB72" s="100">
        <v>15.480303451829998</v>
      </c>
      <c r="AC72" s="100">
        <v>6.1343656195000005</v>
      </c>
      <c r="AD72" s="100">
        <v>69.921670000000006</v>
      </c>
      <c r="AE72" s="101"/>
      <c r="AF72" s="100" t="s">
        <v>444</v>
      </c>
      <c r="AG72" s="100" t="s">
        <v>444</v>
      </c>
      <c r="AH72" s="100" t="s">
        <v>444</v>
      </c>
      <c r="AI72" s="100" t="s">
        <v>444</v>
      </c>
      <c r="AJ72" s="100" t="s">
        <v>444</v>
      </c>
      <c r="AK72" s="100">
        <v>11521.322</v>
      </c>
      <c r="AL72" s="29" t="s">
        <v>179</v>
      </c>
    </row>
    <row r="73" spans="1:38" ht="26.25" customHeight="1" thickBot="1" x14ac:dyDescent="0.3">
      <c r="A73" s="40" t="s">
        <v>53</v>
      </c>
      <c r="B73" s="40" t="s">
        <v>180</v>
      </c>
      <c r="C73" s="41" t="s">
        <v>181</v>
      </c>
      <c r="D73" s="42"/>
      <c r="E73" s="100" t="s">
        <v>443</v>
      </c>
      <c r="F73" s="100" t="s">
        <v>443</v>
      </c>
      <c r="G73" s="100">
        <v>0.73698399999999997</v>
      </c>
      <c r="H73" s="100" t="s">
        <v>446</v>
      </c>
      <c r="I73" s="100" t="s">
        <v>442</v>
      </c>
      <c r="J73" s="100" t="s">
        <v>442</v>
      </c>
      <c r="K73" s="100" t="s">
        <v>442</v>
      </c>
      <c r="L73" s="100" t="s">
        <v>442</v>
      </c>
      <c r="M73" s="100">
        <v>1.685E-4</v>
      </c>
      <c r="N73" s="100">
        <v>8.3000000000000001E-3</v>
      </c>
      <c r="O73" s="100" t="s">
        <v>443</v>
      </c>
      <c r="P73" s="100" t="s">
        <v>443</v>
      </c>
      <c r="Q73" s="100" t="s">
        <v>443</v>
      </c>
      <c r="R73" s="100" t="s">
        <v>443</v>
      </c>
      <c r="S73" s="100" t="s">
        <v>443</v>
      </c>
      <c r="T73" s="100">
        <v>1.2699999999999999E-2</v>
      </c>
      <c r="U73" s="100">
        <v>2E-3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t="s">
        <v>443</v>
      </c>
      <c r="F74" s="100" t="s">
        <v>445</v>
      </c>
      <c r="G74" s="100" t="s">
        <v>443</v>
      </c>
      <c r="H74" s="100" t="s">
        <v>443</v>
      </c>
      <c r="I74" s="100" t="s">
        <v>442</v>
      </c>
      <c r="J74" s="100" t="s">
        <v>442</v>
      </c>
      <c r="K74" s="100" t="s">
        <v>442</v>
      </c>
      <c r="L74" s="100" t="s">
        <v>442</v>
      </c>
      <c r="M74" s="100" t="s">
        <v>443</v>
      </c>
      <c r="N74" s="100" t="s">
        <v>445</v>
      </c>
      <c r="O74" s="100" t="s">
        <v>445</v>
      </c>
      <c r="P74" s="100" t="s">
        <v>443</v>
      </c>
      <c r="Q74" s="100" t="s">
        <v>445</v>
      </c>
      <c r="R74" s="100" t="s">
        <v>443</v>
      </c>
      <c r="S74" s="100" t="s">
        <v>445</v>
      </c>
      <c r="T74" s="100" t="s">
        <v>443</v>
      </c>
      <c r="U74" s="100" t="s">
        <v>443</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0.26611958769779342</v>
      </c>
      <c r="F80" s="100">
        <v>0.58948999999999996</v>
      </c>
      <c r="G80" s="100">
        <v>4.6470181786091747</v>
      </c>
      <c r="H80" s="100" t="s">
        <v>443</v>
      </c>
      <c r="I80" s="100" t="s">
        <v>442</v>
      </c>
      <c r="J80" s="100" t="s">
        <v>442</v>
      </c>
      <c r="K80" s="100" t="s">
        <v>442</v>
      </c>
      <c r="L80" s="100" t="s">
        <v>442</v>
      </c>
      <c r="M80" s="100">
        <v>24.825203523985127</v>
      </c>
      <c r="N80" s="100">
        <v>20.285999999999998</v>
      </c>
      <c r="O80" s="100">
        <v>1.73</v>
      </c>
      <c r="P80" s="100" t="s">
        <v>443</v>
      </c>
      <c r="Q80" s="100">
        <v>2.5374499999999998</v>
      </c>
      <c r="R80" s="100">
        <v>2.4300000000000002</v>
      </c>
      <c r="S80" s="100">
        <v>7.8707000000000003</v>
      </c>
      <c r="T80" s="100">
        <v>2.4E-2</v>
      </c>
      <c r="U80" s="100" t="s">
        <v>443</v>
      </c>
      <c r="V80" s="100">
        <v>29.556999999999999</v>
      </c>
      <c r="W80" s="100">
        <v>33.506409900000001</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10.467189594000871</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10095103</v>
      </c>
      <c r="AL82" s="99" t="s">
        <v>440</v>
      </c>
    </row>
    <row r="83" spans="1:38" ht="26.25" customHeight="1" thickBot="1" x14ac:dyDescent="0.3">
      <c r="A83" s="40" t="s">
        <v>53</v>
      </c>
      <c r="B83" s="51" t="s">
        <v>209</v>
      </c>
      <c r="C83" s="52" t="s">
        <v>210</v>
      </c>
      <c r="D83" s="42"/>
      <c r="E83" s="100" t="s">
        <v>443</v>
      </c>
      <c r="F83" s="100">
        <v>4.7096708924789163E-2</v>
      </c>
      <c r="G83" s="100" t="s">
        <v>443</v>
      </c>
      <c r="H83" s="100" t="s">
        <v>444</v>
      </c>
      <c r="I83" s="100" t="s">
        <v>442</v>
      </c>
      <c r="J83" s="100" t="s">
        <v>442</v>
      </c>
      <c r="K83" s="100" t="s">
        <v>442</v>
      </c>
      <c r="L83" s="100" t="s">
        <v>442</v>
      </c>
      <c r="M83" s="100" t="s">
        <v>443</v>
      </c>
      <c r="N83" s="100" t="s">
        <v>444</v>
      </c>
      <c r="O83" s="100" t="s">
        <v>444</v>
      </c>
      <c r="P83" s="100" t="s">
        <v>444</v>
      </c>
      <c r="Q83" s="100" t="s">
        <v>444</v>
      </c>
      <c r="R83" s="100" t="s">
        <v>444</v>
      </c>
      <c r="S83" s="100" t="s">
        <v>444</v>
      </c>
      <c r="T83" s="100" t="s">
        <v>444</v>
      </c>
      <c r="U83" s="100" t="s">
        <v>444</v>
      </c>
      <c r="V83" s="100" t="s">
        <v>444</v>
      </c>
      <c r="W83" s="100">
        <v>0.154</v>
      </c>
      <c r="X83" s="100">
        <v>1.9448586850000001E-3</v>
      </c>
      <c r="Y83" s="100">
        <v>6.2958159143E-3</v>
      </c>
      <c r="Z83" s="100">
        <v>8.1749414456549988E-3</v>
      </c>
      <c r="AA83" s="100">
        <v>1.95743195655E-4</v>
      </c>
      <c r="AB83" s="100">
        <v>1.6611359241E-2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9.6821610206084138E-2</v>
      </c>
      <c r="F85" s="100">
        <v>41.886693478031674</v>
      </c>
      <c r="G85" s="100">
        <v>6.7815734503046728E-4</v>
      </c>
      <c r="H85" s="100" t="s">
        <v>443</v>
      </c>
      <c r="I85" s="100" t="s">
        <v>442</v>
      </c>
      <c r="J85" s="100" t="s">
        <v>442</v>
      </c>
      <c r="K85" s="100" t="s">
        <v>442</v>
      </c>
      <c r="L85" s="100" t="s">
        <v>442</v>
      </c>
      <c r="M85" s="100">
        <v>2.0677887720665672E-2</v>
      </c>
      <c r="N85" s="100" t="s">
        <v>443</v>
      </c>
      <c r="O85" s="100" t="s">
        <v>443</v>
      </c>
      <c r="P85" s="100" t="s">
        <v>443</v>
      </c>
      <c r="Q85" s="100" t="s">
        <v>443</v>
      </c>
      <c r="R85" s="100" t="s">
        <v>443</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4.1437515880000007</v>
      </c>
      <c r="G86" s="100" t="s">
        <v>443</v>
      </c>
      <c r="H86" s="100" t="s">
        <v>443</v>
      </c>
      <c r="I86" s="100" t="s">
        <v>442</v>
      </c>
      <c r="J86" s="100" t="s">
        <v>442</v>
      </c>
      <c r="K86" s="100" t="s">
        <v>442</v>
      </c>
      <c r="L86" s="100" t="s">
        <v>442</v>
      </c>
      <c r="M86" s="100" t="s">
        <v>443</v>
      </c>
      <c r="N86" s="100" t="s">
        <v>443</v>
      </c>
      <c r="O86" s="100">
        <v>5.5371900826449997E-5</v>
      </c>
      <c r="P86" s="100" t="s">
        <v>443</v>
      </c>
      <c r="Q86" s="100" t="s">
        <v>443</v>
      </c>
      <c r="R86" s="100" t="s">
        <v>443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1.969693576374</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949038</v>
      </c>
      <c r="AL87" s="29" t="s">
        <v>217</v>
      </c>
    </row>
    <row r="88" spans="1:38" ht="26.25" customHeight="1" thickBot="1" x14ac:dyDescent="0.3">
      <c r="A88" s="40" t="s">
        <v>206</v>
      </c>
      <c r="B88" s="46" t="s">
        <v>220</v>
      </c>
      <c r="C88" s="50" t="s">
        <v>221</v>
      </c>
      <c r="D88" s="42"/>
      <c r="E88" s="100">
        <v>1.1254615075630071E-2</v>
      </c>
      <c r="F88" s="100">
        <v>12.244511060866948</v>
      </c>
      <c r="G88" s="100">
        <v>2.4944490598436363E-2</v>
      </c>
      <c r="H88" s="100" t="s">
        <v>443</v>
      </c>
      <c r="I88" s="100" t="s">
        <v>442</v>
      </c>
      <c r="J88" s="100" t="s">
        <v>442</v>
      </c>
      <c r="K88" s="100" t="s">
        <v>442</v>
      </c>
      <c r="L88" s="100" t="s">
        <v>442</v>
      </c>
      <c r="M88" s="100">
        <v>0.21953118933623941</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5.0000000000000004E-6</v>
      </c>
      <c r="F89" s="100">
        <v>13.115760618000001</v>
      </c>
      <c r="G89" s="100">
        <v>6.9999999999999999E-6</v>
      </c>
      <c r="H89" s="100" t="s">
        <v>443</v>
      </c>
      <c r="I89" s="100" t="s">
        <v>442</v>
      </c>
      <c r="J89" s="100" t="s">
        <v>442</v>
      </c>
      <c r="K89" s="100" t="s">
        <v>442</v>
      </c>
      <c r="L89" s="100" t="s">
        <v>442</v>
      </c>
      <c r="M89" s="100">
        <v>4.8299999999999998E-4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5.803095735266667</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3.3813528126764955E-2</v>
      </c>
      <c r="F91" s="100">
        <v>0.10699888376687246</v>
      </c>
      <c r="G91" s="100">
        <v>1.563705502962362E-2</v>
      </c>
      <c r="H91" s="100">
        <v>7.6689137780961508E-2</v>
      </c>
      <c r="I91" s="100" t="s">
        <v>442</v>
      </c>
      <c r="J91" s="100" t="s">
        <v>442</v>
      </c>
      <c r="K91" s="100" t="s">
        <v>442</v>
      </c>
      <c r="L91" s="100" t="s">
        <v>442</v>
      </c>
      <c r="M91" s="100">
        <v>1.0333562280217925</v>
      </c>
      <c r="N91" s="100">
        <v>1.6632454141513859</v>
      </c>
      <c r="O91" s="100">
        <v>0.16193339390365316</v>
      </c>
      <c r="P91" s="100">
        <v>2.7078507931295043E-3</v>
      </c>
      <c r="Q91" s="100">
        <v>2.9356659566310691E-3</v>
      </c>
      <c r="R91" s="100">
        <v>0.28298754213365462</v>
      </c>
      <c r="S91" s="100">
        <v>11.108261789174515</v>
      </c>
      <c r="T91" s="100">
        <v>0.52612602492679517</v>
      </c>
      <c r="U91" s="100">
        <v>5.9120735706579969E-2</v>
      </c>
      <c r="V91" s="100">
        <v>6.4266038481798393</v>
      </c>
      <c r="W91" s="100">
        <v>1.8479288720428194E-3</v>
      </c>
      <c r="X91" s="100">
        <v>2.0512035629675295E-3</v>
      </c>
      <c r="Y91" s="100">
        <v>8.3156901381926875E-4</v>
      </c>
      <c r="Z91" s="100">
        <v>8.3156901381926875E-4</v>
      </c>
      <c r="AA91" s="100">
        <v>8.3156901381926875E-4</v>
      </c>
      <c r="AB91" s="100">
        <v>4.5459106042253358E-3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4.2493600000000006E-3</v>
      </c>
      <c r="F92" s="100">
        <v>0.49505067000000003</v>
      </c>
      <c r="G92" s="100">
        <v>0.49227224000000003</v>
      </c>
      <c r="H92" s="100" t="s">
        <v>443</v>
      </c>
      <c r="I92" s="100" t="s">
        <v>442</v>
      </c>
      <c r="J92" s="100" t="s">
        <v>442</v>
      </c>
      <c r="K92" s="100" t="s">
        <v>442</v>
      </c>
      <c r="L92" s="100" t="s">
        <v>442</v>
      </c>
      <c r="M92" s="100">
        <v>3.10203E-3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163.43700000000001</v>
      </c>
      <c r="AL92" s="29" t="s">
        <v>229</v>
      </c>
    </row>
    <row r="93" spans="1:38" ht="26.25" customHeight="1" thickBot="1" x14ac:dyDescent="0.3">
      <c r="A93" s="40" t="s">
        <v>53</v>
      </c>
      <c r="B93" s="44" t="s">
        <v>230</v>
      </c>
      <c r="C93" s="41" t="s">
        <v>403</v>
      </c>
      <c r="D93" s="47"/>
      <c r="E93" s="100">
        <v>0.13915084537854677</v>
      </c>
      <c r="F93" s="100">
        <v>2.056945897207795</v>
      </c>
      <c r="G93" s="100">
        <v>0.44958743144116342</v>
      </c>
      <c r="H93" s="100" t="s">
        <v>443</v>
      </c>
      <c r="I93" s="100" t="s">
        <v>442</v>
      </c>
      <c r="J93" s="100" t="s">
        <v>442</v>
      </c>
      <c r="K93" s="100" t="s">
        <v>442</v>
      </c>
      <c r="L93" s="100" t="s">
        <v>442</v>
      </c>
      <c r="M93" s="100">
        <v>0.11710280810517586</v>
      </c>
      <c r="N93" s="100" t="s">
        <v>443</v>
      </c>
      <c r="O93" s="100" t="s">
        <v>444</v>
      </c>
      <c r="P93" s="100" t="s">
        <v>443</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0.297103451879562</v>
      </c>
      <c r="F95" s="100" t="s">
        <v>444</v>
      </c>
      <c r="G95" s="100">
        <v>8.7426818410014998E-2</v>
      </c>
      <c r="H95" s="100" t="s">
        <v>443</v>
      </c>
      <c r="I95" s="100" t="s">
        <v>442</v>
      </c>
      <c r="J95" s="100" t="s">
        <v>442</v>
      </c>
      <c r="K95" s="100" t="s">
        <v>442</v>
      </c>
      <c r="L95" s="100" t="s">
        <v>442</v>
      </c>
      <c r="M95" s="100" t="s">
        <v>443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20.987792163599998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4.4581434942070185E-3</v>
      </c>
      <c r="F98" s="100" t="s">
        <v>443</v>
      </c>
      <c r="G98" s="100">
        <v>1.5226664760656327E-2</v>
      </c>
      <c r="H98" s="100">
        <v>6.0000000000000001E-3</v>
      </c>
      <c r="I98" s="100" t="s">
        <v>442</v>
      </c>
      <c r="J98" s="100" t="s">
        <v>442</v>
      </c>
      <c r="K98" s="100" t="s">
        <v>442</v>
      </c>
      <c r="L98" s="100" t="s">
        <v>442</v>
      </c>
      <c r="M98" s="100">
        <v>2.2203027755411113E-3</v>
      </c>
      <c r="N98" s="100">
        <v>4.15E-4</v>
      </c>
      <c r="O98" s="100">
        <v>4.4628099173550001E-5</v>
      </c>
      <c r="P98" s="100" t="s">
        <v>443</v>
      </c>
      <c r="Q98" s="100" t="s">
        <v>443</v>
      </c>
      <c r="R98" s="100">
        <v>2.0699999999999999E-4</v>
      </c>
      <c r="S98" s="100">
        <v>3.1100000000000002E-4</v>
      </c>
      <c r="T98" s="100">
        <v>1.14E-3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0.32771208726179107</v>
      </c>
      <c r="F99" s="100">
        <v>7.5958643989676311</v>
      </c>
      <c r="G99" s="100" t="s">
        <v>444</v>
      </c>
      <c r="H99" s="100">
        <v>8.4316042446462802</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688.42500000000007</v>
      </c>
      <c r="AL99" s="29" t="s">
        <v>243</v>
      </c>
    </row>
    <row r="100" spans="1:38" ht="26.25" customHeight="1" thickBot="1" x14ac:dyDescent="0.3">
      <c r="A100" s="40" t="s">
        <v>241</v>
      </c>
      <c r="B100" s="40" t="s">
        <v>244</v>
      </c>
      <c r="C100" s="41" t="s">
        <v>406</v>
      </c>
      <c r="D100" s="54"/>
      <c r="E100" s="100">
        <v>0.65067842099823747</v>
      </c>
      <c r="F100" s="100">
        <v>15.90799673884794</v>
      </c>
      <c r="G100" s="100" t="s">
        <v>444</v>
      </c>
      <c r="H100" s="100">
        <v>14.519111542763863</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2563.5349999999999</v>
      </c>
      <c r="AL100" s="29" t="s">
        <v>243</v>
      </c>
    </row>
    <row r="101" spans="1:38" ht="26.25" customHeight="1" thickBot="1" x14ac:dyDescent="0.3">
      <c r="A101" s="40" t="s">
        <v>241</v>
      </c>
      <c r="B101" s="40" t="s">
        <v>245</v>
      </c>
      <c r="C101" s="41" t="s">
        <v>246</v>
      </c>
      <c r="D101" s="54"/>
      <c r="E101" s="100">
        <v>2.5817635780998353E-3</v>
      </c>
      <c r="F101" s="100">
        <v>5.0016075491339407E-2</v>
      </c>
      <c r="G101" s="100" t="s">
        <v>444</v>
      </c>
      <c r="H101" s="100">
        <v>9.3368774407049382E-2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179.28700000000001</v>
      </c>
      <c r="AL101" s="29" t="s">
        <v>243</v>
      </c>
    </row>
    <row r="102" spans="1:38" ht="26.25" customHeight="1" thickBot="1" x14ac:dyDescent="0.3">
      <c r="A102" s="40" t="s">
        <v>241</v>
      </c>
      <c r="B102" s="40" t="s">
        <v>247</v>
      </c>
      <c r="C102" s="41" t="s">
        <v>384</v>
      </c>
      <c r="D102" s="54"/>
      <c r="E102" s="100">
        <v>5.2918385105331672E-2</v>
      </c>
      <c r="F102" s="100">
        <v>2.0887057637157933</v>
      </c>
      <c r="G102" s="100" t="s">
        <v>444</v>
      </c>
      <c r="H102" s="100">
        <v>19.459733821081109</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7089.2089999999998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1.4949400000000002E-4</v>
      </c>
      <c r="F104" s="100">
        <v>5.6322219999999992E-3</v>
      </c>
      <c r="G104" s="100" t="s">
        <v>444</v>
      </c>
      <c r="H104" s="100">
        <v>5.197595583E-3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9.0250000000000004</v>
      </c>
      <c r="AL104" s="29" t="s">
        <v>243</v>
      </c>
    </row>
    <row r="105" spans="1:38" ht="26.25" customHeight="1" thickBot="1" x14ac:dyDescent="0.3">
      <c r="A105" s="40" t="s">
        <v>241</v>
      </c>
      <c r="B105" s="40" t="s">
        <v>252</v>
      </c>
      <c r="C105" s="41" t="s">
        <v>253</v>
      </c>
      <c r="D105" s="54"/>
      <c r="E105" s="100">
        <v>7.681933982441401E-3</v>
      </c>
      <c r="F105" s="100">
        <v>0.17109470315616437</v>
      </c>
      <c r="G105" s="100" t="s">
        <v>444</v>
      </c>
      <c r="H105" s="100">
        <v>0.16253456251752357</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23.587</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5.6677160720245617E-2</v>
      </c>
      <c r="F107" s="100">
        <v>2.1668156449999998</v>
      </c>
      <c r="G107" s="100" t="s">
        <v>444</v>
      </c>
      <c r="H107" s="100">
        <v>1.0991795514285927</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13132.216</v>
      </c>
      <c r="AL107" s="29" t="s">
        <v>243</v>
      </c>
    </row>
    <row r="108" spans="1:38" ht="26.25" customHeight="1" thickBot="1" x14ac:dyDescent="0.3">
      <c r="A108" s="40" t="s">
        <v>241</v>
      </c>
      <c r="B108" s="40" t="s">
        <v>257</v>
      </c>
      <c r="C108" s="41" t="s">
        <v>378</v>
      </c>
      <c r="D108" s="54"/>
      <c r="E108" s="100">
        <v>0.45077396238368206</v>
      </c>
      <c r="F108" s="100">
        <v>1.8894954259999999</v>
      </c>
      <c r="G108" s="100" t="s">
        <v>444</v>
      </c>
      <c r="H108" s="100">
        <v>0.94615429573592913</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17495.328000000001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6.314677908721698E-3</v>
      </c>
      <c r="F110" s="100">
        <v>0.26837406499999999</v>
      </c>
      <c r="G110" s="100" t="s">
        <v>444</v>
      </c>
      <c r="H110" s="100">
        <v>0.11761950883472039</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548.82299999999998</v>
      </c>
      <c r="AL110" s="29" t="s">
        <v>243</v>
      </c>
    </row>
    <row r="111" spans="1:38" ht="26.25" customHeight="1" thickBot="1" x14ac:dyDescent="0.3">
      <c r="A111" s="40" t="s">
        <v>241</v>
      </c>
      <c r="B111" s="40" t="s">
        <v>260</v>
      </c>
      <c r="C111" s="41" t="s">
        <v>374</v>
      </c>
      <c r="D111" s="54"/>
      <c r="E111" s="100">
        <v>3.1996999999999999E-5</v>
      </c>
      <c r="F111" s="100">
        <v>1.7674038999999999E-2</v>
      </c>
      <c r="G111" s="100" t="s">
        <v>444</v>
      </c>
      <c r="H111" s="100">
        <v>2.8474040000000003E-2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31.997</v>
      </c>
      <c r="AL111" s="29" t="s">
        <v>243</v>
      </c>
    </row>
    <row r="112" spans="1:38" ht="26.25" customHeight="1" thickBot="1" x14ac:dyDescent="0.3">
      <c r="A112" s="40" t="s">
        <v>261</v>
      </c>
      <c r="B112" s="40" t="s">
        <v>262</v>
      </c>
      <c r="C112" s="41" t="s">
        <v>263</v>
      </c>
      <c r="D112" s="42"/>
      <c r="E112" s="100">
        <v>7.5782458752000004</v>
      </c>
      <c r="F112" s="100" t="s">
        <v>444</v>
      </c>
      <c r="G112" s="100" t="s">
        <v>444</v>
      </c>
      <c r="H112" s="100">
        <v>5.9897806810000001</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189456146.88</v>
      </c>
      <c r="AL112" s="29" t="s">
        <v>416</v>
      </c>
    </row>
    <row r="113" spans="1:38" ht="26.25" customHeight="1" thickBot="1" x14ac:dyDescent="0.3">
      <c r="A113" s="40" t="s">
        <v>261</v>
      </c>
      <c r="B113" s="55" t="s">
        <v>264</v>
      </c>
      <c r="C113" s="56" t="s">
        <v>265</v>
      </c>
      <c r="D113" s="42"/>
      <c r="E113" s="100">
        <v>9.9196008237281745</v>
      </c>
      <c r="F113" s="100">
        <v>8.7433148951652804</v>
      </c>
      <c r="G113" s="100" t="s">
        <v>444</v>
      </c>
      <c r="H113" s="100">
        <v>69.015052792749088</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197747857.41223785</v>
      </c>
      <c r="AL113" s="97" t="s">
        <v>432</v>
      </c>
    </row>
    <row r="114" spans="1:38" ht="26.25" customHeight="1" thickBot="1" x14ac:dyDescent="0.3">
      <c r="A114" s="40" t="s">
        <v>261</v>
      </c>
      <c r="B114" s="55" t="s">
        <v>266</v>
      </c>
      <c r="C114" s="56" t="s">
        <v>385</v>
      </c>
      <c r="D114" s="42"/>
      <c r="E114" s="100">
        <v>1.447648E-2</v>
      </c>
      <c r="F114" s="100" t="s">
        <v>444</v>
      </c>
      <c r="G114" s="100" t="s">
        <v>444</v>
      </c>
      <c r="H114" s="100">
        <v>7.3244099999999999E-3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361912.42447109235</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9.9533451267737494E-2</v>
      </c>
      <c r="G116" s="100" t="s">
        <v>444</v>
      </c>
      <c r="H116" s="100">
        <v>9.4426140933088387</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94233188.745828882</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749039.84</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1.166284251</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1356144.48</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2.4932340540000002</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5104.732</v>
      </c>
      <c r="AL125" s="29" t="s">
        <v>421</v>
      </c>
    </row>
    <row r="126" spans="1:38" ht="26.25" customHeight="1" thickBot="1" x14ac:dyDescent="0.3">
      <c r="A126" s="40" t="s">
        <v>286</v>
      </c>
      <c r="B126" s="40" t="s">
        <v>289</v>
      </c>
      <c r="C126" s="41" t="s">
        <v>290</v>
      </c>
      <c r="D126" s="42"/>
      <c r="E126" s="100" t="s">
        <v>443</v>
      </c>
      <c r="F126" s="100">
        <v>7.3121176020000001E-3</v>
      </c>
      <c r="G126" s="100" t="s">
        <v>444</v>
      </c>
      <c r="H126" s="100">
        <v>5.185824E-2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216.07599999999999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0.45470434500000001</v>
      </c>
      <c r="F128" s="100">
        <v>2.7962967146000002E-2</v>
      </c>
      <c r="G128" s="100">
        <v>0.20079385499999997</v>
      </c>
      <c r="H128" s="100">
        <v>4.3500000000000002E-7</v>
      </c>
      <c r="I128" s="100" t="s">
        <v>442</v>
      </c>
      <c r="J128" s="100" t="s">
        <v>442</v>
      </c>
      <c r="K128" s="100" t="s">
        <v>442</v>
      </c>
      <c r="L128" s="100" t="s">
        <v>442</v>
      </c>
      <c r="M128" s="100">
        <v>0.325468115</v>
      </c>
      <c r="N128" s="100">
        <v>0.92692766999999998</v>
      </c>
      <c r="O128" s="100">
        <v>7.8884286999999984E-2</v>
      </c>
      <c r="P128" s="100">
        <v>9.9951235999999999E-2</v>
      </c>
      <c r="Q128" s="100">
        <v>1.8044699000000001E-2</v>
      </c>
      <c r="R128" s="100">
        <v>0.18852405799999999</v>
      </c>
      <c r="S128" s="100">
        <v>0.1082710465</v>
      </c>
      <c r="T128" s="100">
        <v>0.21479477199999999</v>
      </c>
      <c r="U128" s="100">
        <v>6.1941865000000006E-3</v>
      </c>
      <c r="V128" s="100">
        <v>0.1656886125</v>
      </c>
      <c r="W128" s="100">
        <v>47.996685821499995</v>
      </c>
      <c r="X128" s="100">
        <v>1.551458E-6</v>
      </c>
      <c r="Y128" s="100">
        <v>3.3060755000000001E-6</v>
      </c>
      <c r="Z128" s="100">
        <v>1.7546174999999998E-6</v>
      </c>
      <c r="AA128" s="100">
        <v>2.1424819999999997E-6</v>
      </c>
      <c r="AB128" s="100">
        <v>8.7546329999999994E-6</v>
      </c>
      <c r="AC128" s="100">
        <v>0.21858230399</v>
      </c>
      <c r="AD128" s="100">
        <v>3.0300000492999999E-2</v>
      </c>
      <c r="AE128" s="101"/>
      <c r="AF128" s="100" t="s">
        <v>444</v>
      </c>
      <c r="AG128" s="100" t="s">
        <v>444</v>
      </c>
      <c r="AH128" s="100" t="s">
        <v>444</v>
      </c>
      <c r="AI128" s="100" t="s">
        <v>444</v>
      </c>
      <c r="AJ128" s="100" t="s">
        <v>444</v>
      </c>
      <c r="AK128" s="100">
        <v>450.49292967789916</v>
      </c>
      <c r="AL128" s="29" t="s">
        <v>298</v>
      </c>
    </row>
    <row r="129" spans="1:38" ht="26.25" customHeight="1" thickBot="1" x14ac:dyDescent="0.3">
      <c r="A129" s="40" t="s">
        <v>286</v>
      </c>
      <c r="B129" s="44" t="s">
        <v>296</v>
      </c>
      <c r="C129" s="52" t="s">
        <v>297</v>
      </c>
      <c r="D129" s="42"/>
      <c r="E129" s="100">
        <v>0.21093792449964241</v>
      </c>
      <c r="F129" s="100">
        <v>2.2738908374E-2</v>
      </c>
      <c r="G129" s="100">
        <v>1.4748007272038559</v>
      </c>
      <c r="H129" s="100" t="s">
        <v>445</v>
      </c>
      <c r="I129" s="100" t="s">
        <v>442</v>
      </c>
      <c r="J129" s="100" t="s">
        <v>442</v>
      </c>
      <c r="K129" s="100" t="s">
        <v>442</v>
      </c>
      <c r="L129" s="100" t="s">
        <v>442</v>
      </c>
      <c r="M129" s="100">
        <v>0.37266770844465325</v>
      </c>
      <c r="N129" s="100">
        <v>2.3429999999999999E-2</v>
      </c>
      <c r="O129" s="100">
        <v>8.0999999999999996E-4</v>
      </c>
      <c r="P129" s="100">
        <v>1.3820000000000001E-2</v>
      </c>
      <c r="Q129" s="100">
        <v>3.31E-3</v>
      </c>
      <c r="R129" s="100">
        <v>3.5340000000000003E-2</v>
      </c>
      <c r="S129" s="100">
        <v>1.831E-2</v>
      </c>
      <c r="T129" s="100">
        <v>2.5319999999999999E-2</v>
      </c>
      <c r="U129" s="100">
        <v>1.2099999999999999E-3</v>
      </c>
      <c r="V129" s="100" t="s">
        <v>445</v>
      </c>
      <c r="W129" s="100">
        <v>12.50674839</v>
      </c>
      <c r="X129" s="100" t="s">
        <v>443</v>
      </c>
      <c r="Y129" s="100" t="s">
        <v>443</v>
      </c>
      <c r="Z129" s="100" t="s">
        <v>443</v>
      </c>
      <c r="AA129" s="100" t="s">
        <v>443</v>
      </c>
      <c r="AB129" s="100" t="s">
        <v>443</v>
      </c>
      <c r="AC129" s="100">
        <v>2.6055725799999999E-2</v>
      </c>
      <c r="AD129" s="100" t="s">
        <v>443</v>
      </c>
      <c r="AE129" s="101"/>
      <c r="AF129" s="100" t="s">
        <v>444</v>
      </c>
      <c r="AG129" s="100" t="s">
        <v>444</v>
      </c>
      <c r="AH129" s="100" t="s">
        <v>444</v>
      </c>
      <c r="AI129" s="100" t="s">
        <v>444</v>
      </c>
      <c r="AJ129" s="100" t="s">
        <v>444</v>
      </c>
      <c r="AK129" s="100">
        <v>60.586980322100828</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1.0579999999999999E-3</v>
      </c>
      <c r="F131" s="100">
        <v>4.02206109E-4</v>
      </c>
      <c r="G131" s="100">
        <v>2.4840000000000002E-4</v>
      </c>
      <c r="H131" s="100">
        <v>4.1400000000000002E-6</v>
      </c>
      <c r="I131" s="100" t="s">
        <v>442</v>
      </c>
      <c r="J131" s="100" t="s">
        <v>442</v>
      </c>
      <c r="K131" s="100" t="s">
        <v>442</v>
      </c>
      <c r="L131" s="100" t="s">
        <v>442</v>
      </c>
      <c r="M131" s="100">
        <v>8.740000000000001E-5</v>
      </c>
      <c r="N131" s="100">
        <v>2.8520000000000004E-2</v>
      </c>
      <c r="O131" s="100">
        <v>3.6800000000000001E-3</v>
      </c>
      <c r="P131" s="100">
        <v>1.9779999999999999E-2</v>
      </c>
      <c r="Q131" s="100">
        <v>9.2000000000000014E-5</v>
      </c>
      <c r="R131" s="100">
        <v>9.2000000000000003E-4</v>
      </c>
      <c r="S131" s="100">
        <v>4.5080000000000002E-2</v>
      </c>
      <c r="T131" s="100">
        <v>9.2000000000000003E-4</v>
      </c>
      <c r="U131" s="100" t="s">
        <v>445</v>
      </c>
      <c r="V131" s="100">
        <v>4.3972657745800002E-4</v>
      </c>
      <c r="W131" s="100">
        <v>18.615295572999997</v>
      </c>
      <c r="X131" s="100" t="s">
        <v>443</v>
      </c>
      <c r="Y131" s="100" t="s">
        <v>443</v>
      </c>
      <c r="Z131" s="100" t="s">
        <v>443</v>
      </c>
      <c r="AA131" s="100" t="s">
        <v>443</v>
      </c>
      <c r="AB131" s="100">
        <v>1.8399999999999999E-8</v>
      </c>
      <c r="AC131" s="100">
        <v>0.12782539073999999</v>
      </c>
      <c r="AD131" s="100">
        <v>9.1999999999999998E-3</v>
      </c>
      <c r="AE131" s="101"/>
      <c r="AF131" s="100" t="s">
        <v>444</v>
      </c>
      <c r="AG131" s="100" t="s">
        <v>444</v>
      </c>
      <c r="AH131" s="100" t="s">
        <v>444</v>
      </c>
      <c r="AI131" s="100" t="s">
        <v>444</v>
      </c>
      <c r="AJ131" s="100" t="s">
        <v>444</v>
      </c>
      <c r="AK131" s="100">
        <v>0.45999999999999996</v>
      </c>
      <c r="AL131" s="29" t="s">
        <v>298</v>
      </c>
    </row>
    <row r="132" spans="1:38" ht="26.25" customHeight="1" thickBot="1" x14ac:dyDescent="0.3">
      <c r="A132" s="40" t="s">
        <v>286</v>
      </c>
      <c r="B132" s="44" t="s">
        <v>303</v>
      </c>
      <c r="C132" s="52" t="s">
        <v>304</v>
      </c>
      <c r="D132" s="42"/>
      <c r="E132" s="100" t="s">
        <v>445</v>
      </c>
      <c r="F132" s="100">
        <v>1.1278813669999999E-3</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0.76723652099999995</v>
      </c>
      <c r="X132" s="100" t="s">
        <v>443</v>
      </c>
      <c r="Y132" s="100" t="s">
        <v>443</v>
      </c>
      <c r="Z132" s="100" t="s">
        <v>443</v>
      </c>
      <c r="AA132" s="100" t="s">
        <v>443</v>
      </c>
      <c r="AB132" s="100" t="s">
        <v>443</v>
      </c>
      <c r="AC132" s="100">
        <v>22.74052047</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9.5741249999999993E-3</v>
      </c>
      <c r="F133" s="100">
        <v>1.5086900000000001E-4</v>
      </c>
      <c r="G133" s="100">
        <v>1.3113690000000002E-3</v>
      </c>
      <c r="H133" s="100" t="s">
        <v>443</v>
      </c>
      <c r="I133" s="100" t="s">
        <v>442</v>
      </c>
      <c r="J133" s="100" t="s">
        <v>442</v>
      </c>
      <c r="K133" s="100" t="s">
        <v>442</v>
      </c>
      <c r="L133" s="100" t="s">
        <v>442</v>
      </c>
      <c r="M133" s="100">
        <v>1.6247000000000002E-3</v>
      </c>
      <c r="N133" s="100">
        <v>3.4849328999999999E-4</v>
      </c>
      <c r="O133" s="100">
        <v>5.8368290000000001E-5</v>
      </c>
      <c r="P133" s="100">
        <v>3.6031270000000004E-2</v>
      </c>
      <c r="Q133" s="100">
        <v>1.5793923000000001E-4</v>
      </c>
      <c r="R133" s="100">
        <v>1.5736708000000001E-4</v>
      </c>
      <c r="S133" s="100">
        <v>1.4424649000000002E-4</v>
      </c>
      <c r="T133" s="100">
        <v>2.0111719000000001E-4</v>
      </c>
      <c r="U133" s="100">
        <v>2.2954254000000002E-4</v>
      </c>
      <c r="V133" s="100">
        <v>1.85819316E-3</v>
      </c>
      <c r="W133" s="100">
        <v>6.2702130999999994E-2</v>
      </c>
      <c r="X133" s="100">
        <v>1.5318759999999999E-7</v>
      </c>
      <c r="Y133" s="100">
        <v>8.3674030000000002E-8</v>
      </c>
      <c r="Z133" s="100">
        <v>7.4732920000000012E-8</v>
      </c>
      <c r="AA133" s="100">
        <v>8.111657E-8</v>
      </c>
      <c r="AB133" s="100">
        <v>3.9271112000000007E-7</v>
      </c>
      <c r="AC133" s="100">
        <v>1.7364500000000001E-3</v>
      </c>
      <c r="AD133" s="100">
        <v>4.7616300000000002E-3</v>
      </c>
      <c r="AE133" s="101"/>
      <c r="AF133" s="100" t="s">
        <v>444</v>
      </c>
      <c r="AG133" s="100" t="s">
        <v>444</v>
      </c>
      <c r="AH133" s="100" t="s">
        <v>444</v>
      </c>
      <c r="AI133" s="100" t="s">
        <v>444</v>
      </c>
      <c r="AJ133" s="100" t="s">
        <v>444</v>
      </c>
      <c r="AK133" s="100">
        <v>27202.199999999997</v>
      </c>
      <c r="AL133" s="29" t="s">
        <v>413</v>
      </c>
    </row>
    <row r="134" spans="1:38" ht="26.25" customHeight="1" thickBot="1" x14ac:dyDescent="0.3">
      <c r="A134" s="40" t="s">
        <v>286</v>
      </c>
      <c r="B134" s="44" t="s">
        <v>307</v>
      </c>
      <c r="C134" s="41" t="s">
        <v>308</v>
      </c>
      <c r="D134" s="42"/>
      <c r="E134" s="100">
        <v>1.4460451352776601E-2</v>
      </c>
      <c r="F134" s="100" t="s">
        <v>443</v>
      </c>
      <c r="G134" s="100">
        <v>6.9742208484025305E-4</v>
      </c>
      <c r="H134" s="100" t="s">
        <v>443</v>
      </c>
      <c r="I134" s="100" t="s">
        <v>442</v>
      </c>
      <c r="J134" s="100" t="s">
        <v>442</v>
      </c>
      <c r="K134" s="100" t="s">
        <v>442</v>
      </c>
      <c r="L134" s="100" t="s">
        <v>442</v>
      </c>
      <c r="M134" s="100">
        <v>8.23847066768964E-4</v>
      </c>
      <c r="N134" s="100" t="s">
        <v>443</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7.4149368243035904E-2</v>
      </c>
      <c r="F135" s="100">
        <v>2.8680416019999998E-2</v>
      </c>
      <c r="G135" s="100">
        <v>2.5649152536899198E-3</v>
      </c>
      <c r="H135" s="100" t="s">
        <v>443</v>
      </c>
      <c r="I135" s="100" t="s">
        <v>442</v>
      </c>
      <c r="J135" s="100" t="s">
        <v>442</v>
      </c>
      <c r="K135" s="100" t="s">
        <v>442</v>
      </c>
      <c r="L135" s="100" t="s">
        <v>442</v>
      </c>
      <c r="M135" s="100">
        <v>1.30181107830462</v>
      </c>
      <c r="N135" s="100">
        <v>1.1425531584619E-2</v>
      </c>
      <c r="O135" s="100">
        <v>2.3317411397180002E-3</v>
      </c>
      <c r="P135" s="100" t="s">
        <v>443</v>
      </c>
      <c r="Q135" s="100">
        <v>9.5601386728440003E-3</v>
      </c>
      <c r="R135" s="100">
        <v>2.33174113972E-4</v>
      </c>
      <c r="S135" s="100">
        <v>4.6634822794360004E-3</v>
      </c>
      <c r="T135" s="100" t="s">
        <v>443</v>
      </c>
      <c r="U135" s="100">
        <v>1.632218797803E-3</v>
      </c>
      <c r="V135" s="100">
        <v>0.40875422179258503</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5.5640166070000004E-3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370934686.25969553</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1.779270028558E-3</v>
      </c>
      <c r="O139" s="100">
        <v>3.5598103086519998E-3</v>
      </c>
      <c r="P139" s="100">
        <v>3.5606103086519999E-3</v>
      </c>
      <c r="Q139" s="100">
        <v>5.6738092255090005E-3</v>
      </c>
      <c r="R139" s="100">
        <v>5.4148410318339999E-3</v>
      </c>
      <c r="S139" s="100">
        <v>1.2567826042285001E-2</v>
      </c>
      <c r="T139" s="100">
        <v>2.5100000000000001E-6</v>
      </c>
      <c r="U139" s="100" t="s">
        <v>443</v>
      </c>
      <c r="V139" s="100">
        <v>9.960140000000001E-3</v>
      </c>
      <c r="W139" s="100">
        <v>6.2509684700000001</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1103</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415.64766741186151</v>
      </c>
      <c r="F141" s="102">
        <f t="shared" ref="F141:AD141" si="0">SUM(F14:F140)</f>
        <v>320.33360910011027</v>
      </c>
      <c r="G141" s="102">
        <f t="shared" si="0"/>
        <v>290.22731981566579</v>
      </c>
      <c r="H141" s="102">
        <f t="shared" si="0"/>
        <v>133.25927236336656</v>
      </c>
      <c r="I141" s="102">
        <f t="shared" si="0"/>
        <v>0</v>
      </c>
      <c r="J141" s="102">
        <f t="shared" si="0"/>
        <v>0</v>
      </c>
      <c r="K141" s="102">
        <f t="shared" si="0"/>
        <v>0</v>
      </c>
      <c r="L141" s="102">
        <f t="shared" si="0"/>
        <v>0</v>
      </c>
      <c r="M141" s="102">
        <f t="shared" si="0"/>
        <v>1312.1487459760615</v>
      </c>
      <c r="N141" s="102">
        <f t="shared" si="0"/>
        <v>169.31325241611813</v>
      </c>
      <c r="O141" s="102">
        <f t="shared" si="0"/>
        <v>3.8768159696269073</v>
      </c>
      <c r="P141" s="102">
        <f t="shared" si="0"/>
        <v>4.1368530911726404</v>
      </c>
      <c r="Q141" s="102">
        <f t="shared" si="0"/>
        <v>6.7388465747981048</v>
      </c>
      <c r="R141" s="102">
        <f>SUM(R14:R140)</f>
        <v>28.214941412223745</v>
      </c>
      <c r="S141" s="102">
        <f t="shared" si="0"/>
        <v>103.02181898902938</v>
      </c>
      <c r="T141" s="102">
        <f t="shared" si="0"/>
        <v>76.660912608675801</v>
      </c>
      <c r="U141" s="102">
        <f t="shared" si="0"/>
        <v>4.8922106251640471</v>
      </c>
      <c r="V141" s="102">
        <f t="shared" si="0"/>
        <v>151.13525933179139</v>
      </c>
      <c r="W141" s="102">
        <f t="shared" si="0"/>
        <v>391.23322199728716</v>
      </c>
      <c r="X141" s="102">
        <f t="shared" si="0"/>
        <v>12.062191571533454</v>
      </c>
      <c r="Y141" s="102">
        <f t="shared" si="0"/>
        <v>14.231372518411977</v>
      </c>
      <c r="Z141" s="102">
        <f t="shared" si="0"/>
        <v>7.8062114552079667</v>
      </c>
      <c r="AA141" s="102">
        <f t="shared" si="0"/>
        <v>5.9153993403025158</v>
      </c>
      <c r="AB141" s="102">
        <f t="shared" si="0"/>
        <v>40.015179578288844</v>
      </c>
      <c r="AC141" s="102">
        <f t="shared" si="0"/>
        <v>86.393922745014066</v>
      </c>
      <c r="AD141" s="102">
        <f t="shared" si="0"/>
        <v>96.910746155664484</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95.389563239312963</v>
      </c>
      <c r="F143" s="100">
        <v>57.63514020157379</v>
      </c>
      <c r="G143" s="100">
        <v>5.4967665853951706</v>
      </c>
      <c r="H143" s="100">
        <v>0.55479031088588826</v>
      </c>
      <c r="I143" s="100" t="s">
        <v>442</v>
      </c>
      <c r="J143" s="100" t="s">
        <v>442</v>
      </c>
      <c r="K143" s="100" t="s">
        <v>442</v>
      </c>
      <c r="L143" s="100" t="s">
        <v>442</v>
      </c>
      <c r="M143" s="100">
        <v>463.97811668735608</v>
      </c>
      <c r="N143" s="100">
        <v>66.096773622552149</v>
      </c>
      <c r="O143" s="100">
        <v>5.2225829673370038E-4</v>
      </c>
      <c r="P143" s="100">
        <v>2.7730980417092068E-2</v>
      </c>
      <c r="Q143" s="100">
        <v>8.2348940117395945E-4</v>
      </c>
      <c r="R143" s="100">
        <v>2.7559378179445811E-2</v>
      </c>
      <c r="S143" s="100">
        <v>1.9089469637942079E-2</v>
      </c>
      <c r="T143" s="100">
        <v>5.4044410713364223E-3</v>
      </c>
      <c r="U143" s="100">
        <v>6.0246220888051814E-4</v>
      </c>
      <c r="V143" s="100">
        <v>0.10181238182969003</v>
      </c>
      <c r="W143" s="100">
        <v>1.7428678999999998</v>
      </c>
      <c r="X143" s="100">
        <v>6.4743639571099992E-2</v>
      </c>
      <c r="Y143" s="100">
        <v>8.2819104879699998E-2</v>
      </c>
      <c r="Z143" s="100">
        <v>5.31192980627E-2</v>
      </c>
      <c r="AA143" s="100">
        <v>7.84178297213E-2</v>
      </c>
      <c r="AB143" s="100">
        <v>0.27909987223480004</v>
      </c>
      <c r="AC143" s="100">
        <v>1.7428691999999998E-3</v>
      </c>
      <c r="AD143" s="100">
        <v>3.7479979999999999E-4</v>
      </c>
      <c r="AE143" s="108"/>
      <c r="AF143" s="100">
        <v>168225.0790890138</v>
      </c>
      <c r="AG143" s="100" t="s">
        <v>444</v>
      </c>
      <c r="AH143" s="100" t="s">
        <v>444</v>
      </c>
      <c r="AI143" s="100" t="s">
        <v>444</v>
      </c>
      <c r="AJ143" s="100">
        <v>4.0632702799999997E-2</v>
      </c>
      <c r="AK143" s="100" t="s">
        <v>444</v>
      </c>
      <c r="AL143" s="32" t="s">
        <v>49</v>
      </c>
    </row>
    <row r="144" spans="1:38" ht="26.25" customHeight="1" thickBot="1" x14ac:dyDescent="0.3">
      <c r="A144" s="65"/>
      <c r="B144" s="32" t="s">
        <v>346</v>
      </c>
      <c r="C144" s="66" t="s">
        <v>353</v>
      </c>
      <c r="D144" s="67" t="s">
        <v>279</v>
      </c>
      <c r="E144" s="100">
        <v>7.2668812686093158</v>
      </c>
      <c r="F144" s="100">
        <v>0.94747725614064271</v>
      </c>
      <c r="G144" s="100">
        <v>1.0666496976786353</v>
      </c>
      <c r="H144" s="100">
        <v>5.3624115178346823E-3</v>
      </c>
      <c r="I144" s="100" t="s">
        <v>442</v>
      </c>
      <c r="J144" s="100" t="s">
        <v>442</v>
      </c>
      <c r="K144" s="100" t="s">
        <v>442</v>
      </c>
      <c r="L144" s="100" t="s">
        <v>442</v>
      </c>
      <c r="M144" s="100">
        <v>8.8971986717328608</v>
      </c>
      <c r="N144" s="100">
        <v>0.4393807970714218</v>
      </c>
      <c r="O144" s="100">
        <v>2.3280285858980561E-5</v>
      </c>
      <c r="P144" s="100">
        <v>2.2841322819341413E-3</v>
      </c>
      <c r="Q144" s="100">
        <v>4.5091947565018745E-5</v>
      </c>
      <c r="R144" s="100">
        <v>3.5508397056616542E-3</v>
      </c>
      <c r="S144" s="100">
        <v>2.3851943679353269E-3</v>
      </c>
      <c r="T144" s="100">
        <v>1.15150505730058E-4</v>
      </c>
      <c r="U144" s="100">
        <v>4.3623323412076354E-5</v>
      </c>
      <c r="V144" s="100">
        <v>7.8081394895854698E-3</v>
      </c>
      <c r="W144" s="100">
        <v>2.1411999999999997E-2</v>
      </c>
      <c r="X144" s="100">
        <v>8.5286111624999997E-3</v>
      </c>
      <c r="Y144" s="100">
        <v>9.6201823104000005E-3</v>
      </c>
      <c r="Z144" s="100">
        <v>7.4770295547000008E-3</v>
      </c>
      <c r="AA144" s="100">
        <v>8.0467702221999997E-3</v>
      </c>
      <c r="AB144" s="100">
        <v>3.3672593249800001E-2</v>
      </c>
      <c r="AC144" s="100">
        <v>2.1411800000000001E-5</v>
      </c>
      <c r="AD144" s="100">
        <v>1.22981E-5</v>
      </c>
      <c r="AE144" s="108"/>
      <c r="AF144" s="100">
        <v>18013.7953032974</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75.923774319480799</v>
      </c>
      <c r="F145" s="100">
        <v>4.2384954830180392</v>
      </c>
      <c r="G145" s="100">
        <v>4.9579282294445415</v>
      </c>
      <c r="H145" s="100">
        <v>2.0634850708087772E-2</v>
      </c>
      <c r="I145" s="100" t="s">
        <v>442</v>
      </c>
      <c r="J145" s="100" t="s">
        <v>442</v>
      </c>
      <c r="K145" s="100" t="s">
        <v>442</v>
      </c>
      <c r="L145" s="100" t="s">
        <v>442</v>
      </c>
      <c r="M145" s="100">
        <v>16.892929145648218</v>
      </c>
      <c r="N145" s="100">
        <v>2.1015944108661137E-2</v>
      </c>
      <c r="O145" s="100">
        <v>9.5471212364431427E-5</v>
      </c>
      <c r="P145" s="100">
        <v>1.0111562268913033E-2</v>
      </c>
      <c r="Q145" s="100">
        <v>1.9087533479512925E-4</v>
      </c>
      <c r="R145" s="100">
        <v>1.6211522190309139E-2</v>
      </c>
      <c r="S145" s="100">
        <v>1.0871440751671936E-2</v>
      </c>
      <c r="T145" s="100">
        <v>3.828911984637295E-4</v>
      </c>
      <c r="U145" s="100">
        <v>1.9080824486139569E-4</v>
      </c>
      <c r="V145" s="100">
        <v>3.4343471377039213E-2</v>
      </c>
      <c r="W145" s="100">
        <v>0.44838729999999999</v>
      </c>
      <c r="X145" s="100">
        <v>6.4055415050000009E-3</v>
      </c>
      <c r="Y145" s="100">
        <v>3.8789112447100003E-2</v>
      </c>
      <c r="Z145" s="100">
        <v>4.3344164183700004E-2</v>
      </c>
      <c r="AA145" s="100">
        <v>9.9641756746999995E-3</v>
      </c>
      <c r="AB145" s="100">
        <v>9.8502993810500011E-2</v>
      </c>
      <c r="AC145" s="100">
        <v>1.3715259999999999E-4</v>
      </c>
      <c r="AD145" s="100">
        <v>7.9521299999999994E-5</v>
      </c>
      <c r="AE145" s="108"/>
      <c r="AF145" s="100">
        <v>81437.659996749906</v>
      </c>
      <c r="AG145" s="100" t="s">
        <v>444</v>
      </c>
      <c r="AH145" s="100">
        <v>11.808706347599999</v>
      </c>
      <c r="AI145" s="100" t="s">
        <v>444</v>
      </c>
      <c r="AJ145" s="100" t="s">
        <v>444</v>
      </c>
      <c r="AK145" s="100" t="s">
        <v>444</v>
      </c>
      <c r="AL145" s="32" t="s">
        <v>49</v>
      </c>
    </row>
    <row r="146" spans="1:38" ht="26.25" customHeight="1" thickBot="1" x14ac:dyDescent="0.3">
      <c r="A146" s="65"/>
      <c r="B146" s="32" t="s">
        <v>348</v>
      </c>
      <c r="C146" s="66" t="s">
        <v>355</v>
      </c>
      <c r="D146" s="67" t="s">
        <v>279</v>
      </c>
      <c r="E146" s="100">
        <v>0.29066719223158638</v>
      </c>
      <c r="F146" s="100">
        <v>5.4194063076442536</v>
      </c>
      <c r="G146" s="100">
        <v>2.6315516258799805E-2</v>
      </c>
      <c r="H146" s="100">
        <v>2.1123215325369094E-3</v>
      </c>
      <c r="I146" s="100" t="s">
        <v>442</v>
      </c>
      <c r="J146" s="100" t="s">
        <v>442</v>
      </c>
      <c r="K146" s="100" t="s">
        <v>442</v>
      </c>
      <c r="L146" s="100" t="s">
        <v>442</v>
      </c>
      <c r="M146" s="100">
        <v>23.893934917120426</v>
      </c>
      <c r="N146" s="100">
        <v>1.3115774960553874</v>
      </c>
      <c r="O146" s="100">
        <v>1.6797257132295624E-3</v>
      </c>
      <c r="P146" s="100">
        <v>3.8157498575259715E-4</v>
      </c>
      <c r="Q146" s="100">
        <v>1.31577581293999E-5</v>
      </c>
      <c r="R146" s="100">
        <v>7.3119081816716263E-3</v>
      </c>
      <c r="S146" s="100">
        <v>0.28528554934185707</v>
      </c>
      <c r="T146" s="100">
        <v>1.1786560149399898E-2</v>
      </c>
      <c r="U146" s="100">
        <v>1.6723969681660686E-3</v>
      </c>
      <c r="V146" s="100">
        <v>0.16641740477348366</v>
      </c>
      <c r="W146" s="100">
        <v>2.82694E-2</v>
      </c>
      <c r="X146" s="100">
        <v>4.3077132600000004E-4</v>
      </c>
      <c r="Y146" s="100">
        <v>7.8974743120000001E-4</v>
      </c>
      <c r="Z146" s="100">
        <v>2.6923207859999999E-4</v>
      </c>
      <c r="AA146" s="100">
        <v>9.2436347070000012E-4</v>
      </c>
      <c r="AB146" s="100">
        <v>2.4141143065E-3</v>
      </c>
      <c r="AC146" s="100">
        <v>2.8269499999999998E-5</v>
      </c>
      <c r="AD146" s="100">
        <v>2.8269499999999998E-5</v>
      </c>
      <c r="AE146" s="108"/>
      <c r="AF146" s="100">
        <v>1919.8923478544</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10.786582827821647</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500.50218930719996</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7.0158091939020775</v>
      </c>
      <c r="O148" s="100">
        <v>3.1053806381073294E-2</v>
      </c>
      <c r="P148" s="100" t="s">
        <v>443</v>
      </c>
      <c r="Q148" s="100">
        <v>8.0345734074144984E-2</v>
      </c>
      <c r="R148" s="100">
        <v>2.6150732999501018</v>
      </c>
      <c r="S148" s="100">
        <v>57.387212760779406</v>
      </c>
      <c r="T148" s="100">
        <v>0.40390248896968767</v>
      </c>
      <c r="U148" s="100">
        <v>4.7904878590617456E-2</v>
      </c>
      <c r="V148" s="100">
        <v>19.195329847333049</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79201.525125345303</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79201.525125345303</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397.26583078206147</v>
      </c>
      <c r="F152" s="113">
        <f t="shared" ref="F152:AD152" si="1">SUM(F$141, F$151, IF(AND(ISNUMBER(SEARCH($B$4,"AT|BE|CH|GB|IE|LT|LU|NL")),SUM(F$143:F$149)&gt;0),SUM(F$143:F$149)-SUM(F$27:F$33),0))</f>
        <v>304.60251904330858</v>
      </c>
      <c r="G152" s="113">
        <f t="shared" si="1"/>
        <v>289.75590371649605</v>
      </c>
      <c r="H152" s="113">
        <f t="shared" si="1"/>
        <v>133.16082003118336</v>
      </c>
      <c r="I152" s="113">
        <f t="shared" si="1"/>
        <v>0</v>
      </c>
      <c r="J152" s="113">
        <f t="shared" si="1"/>
        <v>0</v>
      </c>
      <c r="K152" s="113">
        <f t="shared" si="1"/>
        <v>0</v>
      </c>
      <c r="L152" s="113">
        <f t="shared" si="1"/>
        <v>0</v>
      </c>
      <c r="M152" s="113">
        <f t="shared" si="1"/>
        <v>1201.512596482853</v>
      </c>
      <c r="N152" s="113">
        <f t="shared" si="1"/>
        <v>153.03969433261119</v>
      </c>
      <c r="O152" s="113">
        <f t="shared" si="1"/>
        <v>3.8732893135350048</v>
      </c>
      <c r="P152" s="113">
        <f t="shared" si="1"/>
        <v>4.1319936128711019</v>
      </c>
      <c r="Q152" s="113">
        <f t="shared" si="1"/>
        <v>6.730899172794361</v>
      </c>
      <c r="R152" s="113">
        <f t="shared" si="1"/>
        <v>27.954854745362788</v>
      </c>
      <c r="S152" s="113">
        <f t="shared" si="1"/>
        <v>97.356716825973479</v>
      </c>
      <c r="T152" s="113">
        <f t="shared" si="1"/>
        <v>76.61757352996564</v>
      </c>
      <c r="U152" s="113">
        <f t="shared" si="1"/>
        <v>4.8872002574669562</v>
      </c>
      <c r="V152" s="113">
        <f t="shared" si="1"/>
        <v>149.28080661258144</v>
      </c>
      <c r="W152" s="113">
        <f t="shared" si="1"/>
        <v>390.95578769728718</v>
      </c>
      <c r="X152" s="113">
        <f t="shared" si="1"/>
        <v>12.057498204589553</v>
      </c>
      <c r="Y152" s="113">
        <f t="shared" si="1"/>
        <v>14.223142108805177</v>
      </c>
      <c r="Z152" s="113">
        <f t="shared" si="1"/>
        <v>7.802237713005467</v>
      </c>
      <c r="AA152" s="113">
        <f t="shared" si="1"/>
        <v>5.9067893146120154</v>
      </c>
      <c r="AB152" s="113">
        <f t="shared" si="1"/>
        <v>39.989672033845146</v>
      </c>
      <c r="AC152" s="113">
        <f t="shared" si="1"/>
        <v>86.39365120521407</v>
      </c>
      <c r="AD152" s="113">
        <f t="shared" si="1"/>
        <v>96.910684131264489</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397.26583078206147</v>
      </c>
      <c r="F154" s="113">
        <f>SUM(F$141, F$153, -1 * IF(OR($B$6=2005,$B$6&gt;=2020),SUM(F$99:F$122),0), IF(AND(ISNUMBER(SEARCH($B$4,"AT|BE|CH|GB|IE|LT|LU|NL")),SUM(F$143:F$149)&gt;0),SUM(F$143:F$149)-SUM(F$27:F$33),0))</f>
        <v>304.60251904330858</v>
      </c>
      <c r="G154" s="113">
        <f>SUM(G$141, G$153, IF(AND(ISNUMBER(SEARCH($B$4,"AT|BE|CH|GB|IE|LT|LU|NL")),SUM(G$143:G$149)&gt;0),SUM(G$143:G$149)-SUM(G$27:G$33),0))</f>
        <v>289.75590371649605</v>
      </c>
      <c r="H154" s="113">
        <f>SUM(H$141, H$153, IF(AND(ISNUMBER(SEARCH($B$4,"AT|BE|CH|GB|IE|LT|LU|NL")),SUM(H$143:H$149)&gt;0),SUM(H$143:H$149)-SUM(H$27:H$33),0))</f>
        <v>133.16082003118336</v>
      </c>
      <c r="I154" s="113">
        <f t="shared" ref="I154:AD154" si="2">SUM(I$141, I$153, IF(AND(ISNUMBER(SEARCH($B$4,"AT|BE|CH|GB|IE|LT|LU|NL")),SUM(I$143:I$149)&gt;0),SUM(I$143:I$149)-SUM(I$27:I$33),0))</f>
        <v>0</v>
      </c>
      <c r="J154" s="113">
        <f t="shared" si="2"/>
        <v>0</v>
      </c>
      <c r="K154" s="113">
        <f t="shared" si="2"/>
        <v>0</v>
      </c>
      <c r="L154" s="113">
        <f t="shared" si="2"/>
        <v>0</v>
      </c>
      <c r="M154" s="113">
        <f t="shared" si="2"/>
        <v>1201.512596482853</v>
      </c>
      <c r="N154" s="113">
        <f t="shared" si="2"/>
        <v>153.03969433261119</v>
      </c>
      <c r="O154" s="113">
        <f t="shared" si="2"/>
        <v>3.8732893135350048</v>
      </c>
      <c r="P154" s="113">
        <f t="shared" si="2"/>
        <v>4.1319936128711019</v>
      </c>
      <c r="Q154" s="113">
        <f t="shared" si="2"/>
        <v>6.730899172794361</v>
      </c>
      <c r="R154" s="113">
        <f t="shared" si="2"/>
        <v>27.954854745362788</v>
      </c>
      <c r="S154" s="113">
        <f t="shared" si="2"/>
        <v>97.356716825973479</v>
      </c>
      <c r="T154" s="113">
        <f t="shared" si="2"/>
        <v>76.61757352996564</v>
      </c>
      <c r="U154" s="113">
        <f t="shared" si="2"/>
        <v>4.8872002574669562</v>
      </c>
      <c r="V154" s="113">
        <f t="shared" si="2"/>
        <v>149.28080661258144</v>
      </c>
      <c r="W154" s="113">
        <f t="shared" si="2"/>
        <v>390.95578769728718</v>
      </c>
      <c r="X154" s="113">
        <f t="shared" si="2"/>
        <v>12.057498204589553</v>
      </c>
      <c r="Y154" s="113">
        <f t="shared" si="2"/>
        <v>14.223142108805177</v>
      </c>
      <c r="Z154" s="113">
        <f t="shared" si="2"/>
        <v>7.802237713005467</v>
      </c>
      <c r="AA154" s="113">
        <f t="shared" si="2"/>
        <v>5.9067893146120154</v>
      </c>
      <c r="AB154" s="113">
        <f t="shared" si="2"/>
        <v>39.989672033845146</v>
      </c>
      <c r="AC154" s="113">
        <f t="shared" si="2"/>
        <v>86.39365120521407</v>
      </c>
      <c r="AD154" s="113">
        <f t="shared" si="2"/>
        <v>96.910684131264489</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10.15886764</v>
      </c>
      <c r="F157" s="100">
        <v>0.1532657073</v>
      </c>
      <c r="G157" s="100">
        <v>0.60036850590000002</v>
      </c>
      <c r="H157" s="100" t="s">
        <v>443</v>
      </c>
      <c r="I157" s="100" t="s">
        <v>442</v>
      </c>
      <c r="J157" s="100" t="s">
        <v>442</v>
      </c>
      <c r="K157" s="100" t="s">
        <v>442</v>
      </c>
      <c r="L157" s="100" t="s">
        <v>442</v>
      </c>
      <c r="M157" s="100">
        <v>1.5340778349999999</v>
      </c>
      <c r="N157" s="100">
        <v>5.5999999999999993E-7</v>
      </c>
      <c r="O157" s="100">
        <v>5.0000000000000004E-8</v>
      </c>
      <c r="P157" s="100">
        <v>5.5500000000000002E-6</v>
      </c>
      <c r="Q157" s="100">
        <v>9.0000000000000012E-8</v>
      </c>
      <c r="R157" s="100">
        <v>9.2499999999999995E-6</v>
      </c>
      <c r="S157" s="100">
        <v>6.02E-6</v>
      </c>
      <c r="T157" s="100">
        <v>2.2999999999999999E-7</v>
      </c>
      <c r="U157" s="100">
        <v>9.0000000000000012E-8</v>
      </c>
      <c r="V157" s="100">
        <v>1.9429999999999999E-5</v>
      </c>
      <c r="W157" s="100" t="s">
        <v>443</v>
      </c>
      <c r="X157" s="100">
        <v>6.3590000000000002E-7</v>
      </c>
      <c r="Y157" s="100">
        <v>6.3590000000000002E-7</v>
      </c>
      <c r="Z157" s="100">
        <v>6.3590000000000002E-7</v>
      </c>
      <c r="AA157" s="100">
        <v>6.3590000000000002E-7</v>
      </c>
      <c r="AB157" s="100">
        <v>2.5436000000000001E-6</v>
      </c>
      <c r="AC157" s="100" t="s">
        <v>444</v>
      </c>
      <c r="AD157" s="100" t="s">
        <v>444</v>
      </c>
      <c r="AE157" s="108"/>
      <c r="AF157" s="100">
        <v>46.27131017</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3.8508261570000001E-2</v>
      </c>
      <c r="F158" s="100">
        <v>1.1498380395999999E-2</v>
      </c>
      <c r="G158" s="100">
        <v>2.3801787800000001E-3</v>
      </c>
      <c r="H158" s="100" t="s">
        <v>443</v>
      </c>
      <c r="I158" s="100" t="s">
        <v>442</v>
      </c>
      <c r="J158" s="100" t="s">
        <v>442</v>
      </c>
      <c r="K158" s="100" t="s">
        <v>442</v>
      </c>
      <c r="L158" s="100" t="s">
        <v>442</v>
      </c>
      <c r="M158" s="100">
        <v>0.71722201200000002</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19.396851434282013</v>
      </c>
      <c r="F159" s="100">
        <v>1.1675077328231196</v>
      </c>
      <c r="G159" s="100">
        <v>12.190428326207776</v>
      </c>
      <c r="H159" s="100">
        <v>2.6223467493483874E-3</v>
      </c>
      <c r="I159" s="100" t="s">
        <v>442</v>
      </c>
      <c r="J159" s="100" t="s">
        <v>442</v>
      </c>
      <c r="K159" s="100" t="s">
        <v>442</v>
      </c>
      <c r="L159" s="100" t="s">
        <v>442</v>
      </c>
      <c r="M159" s="100">
        <v>5.884829154608485</v>
      </c>
      <c r="N159" s="100">
        <v>4.8220875262182855E-2</v>
      </c>
      <c r="O159" s="100">
        <v>6.6408398646263297E-3</v>
      </c>
      <c r="P159" s="100">
        <v>9.5604189238271409E-3</v>
      </c>
      <c r="Q159" s="100">
        <v>9.6860531167412348E-2</v>
      </c>
      <c r="R159" s="100" t="s">
        <v>443</v>
      </c>
      <c r="S159" s="100">
        <v>9.6860531167412361E-2</v>
      </c>
      <c r="T159" s="100">
        <v>5.4645490951698861</v>
      </c>
      <c r="U159" s="100">
        <v>9.6441750524365516E-2</v>
      </c>
      <c r="V159" s="100">
        <v>0.22291685292683339</v>
      </c>
      <c r="W159" s="100" t="s">
        <v>443</v>
      </c>
      <c r="X159" s="100">
        <v>1.2024835005116249E-2</v>
      </c>
      <c r="Y159" s="100">
        <v>1.1351558765001218E-2</v>
      </c>
      <c r="Z159" s="100">
        <v>4.7302796447213202E-3</v>
      </c>
      <c r="AA159" s="100" t="s">
        <v>443</v>
      </c>
      <c r="AB159" s="100">
        <v>2.8106673414838839E-2</v>
      </c>
      <c r="AC159" s="100" t="s">
        <v>444</v>
      </c>
      <c r="AD159" s="100" t="s">
        <v>444</v>
      </c>
      <c r="AE159" s="108"/>
      <c r="AF159" s="100">
        <v>185165.776576</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52.788217694000004</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1995</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1995</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55.441322906910258</v>
      </c>
      <c r="F14" s="100">
        <v>0.26563034450938072</v>
      </c>
      <c r="G14" s="100">
        <v>77.115697274524962</v>
      </c>
      <c r="H14" s="100">
        <v>3.9926022049502671E-2</v>
      </c>
      <c r="I14" s="100" t="s">
        <v>442</v>
      </c>
      <c r="J14" s="100" t="s">
        <v>442</v>
      </c>
      <c r="K14" s="100" t="s">
        <v>442</v>
      </c>
      <c r="L14" s="100" t="s">
        <v>442</v>
      </c>
      <c r="M14" s="100">
        <v>2.4852179553354401</v>
      </c>
      <c r="N14" s="100">
        <v>9.4698921064710948</v>
      </c>
      <c r="O14" s="100">
        <v>0.41799553456418276</v>
      </c>
      <c r="P14" s="100">
        <v>1.102053302581979</v>
      </c>
      <c r="Q14" s="100">
        <v>0.59951690489420062</v>
      </c>
      <c r="R14" s="100">
        <v>1.9919749258628554</v>
      </c>
      <c r="S14" s="100">
        <v>1.4685285886074357</v>
      </c>
      <c r="T14" s="100">
        <v>3.3050829127886736</v>
      </c>
      <c r="U14" s="100">
        <v>2.3104790238409354</v>
      </c>
      <c r="V14" s="100">
        <v>4.1771356333160963</v>
      </c>
      <c r="W14" s="100">
        <v>110.57085007042141</v>
      </c>
      <c r="X14" s="100">
        <v>8.8977056945426913E-4</v>
      </c>
      <c r="Y14" s="100">
        <v>5.3439776092739037E-3</v>
      </c>
      <c r="Z14" s="100">
        <v>1.6794051884739039E-3</v>
      </c>
      <c r="AA14" s="100">
        <v>1.0613112549539036E-3</v>
      </c>
      <c r="AB14" s="100">
        <v>8.9744161277809792E-3</v>
      </c>
      <c r="AC14" s="100">
        <v>76.772658137039983</v>
      </c>
      <c r="AD14" s="100">
        <v>2.06978030831E-2</v>
      </c>
      <c r="AE14" s="101"/>
      <c r="AF14" s="100">
        <v>9219.28161</v>
      </c>
      <c r="AG14" s="100">
        <v>168955.22839</v>
      </c>
      <c r="AH14" s="100">
        <v>78783.717230837792</v>
      </c>
      <c r="AI14" s="100">
        <v>6796.6991271653442</v>
      </c>
      <c r="AJ14" s="100">
        <v>6463.8688090033156</v>
      </c>
      <c r="AK14" s="100" t="s">
        <v>444</v>
      </c>
      <c r="AL14" s="29" t="s">
        <v>49</v>
      </c>
    </row>
    <row r="15" spans="1:38" ht="26.25" customHeight="1" thickBot="1" x14ac:dyDescent="0.3">
      <c r="A15" s="40" t="s">
        <v>53</v>
      </c>
      <c r="B15" s="40" t="s">
        <v>54</v>
      </c>
      <c r="C15" s="41" t="s">
        <v>55</v>
      </c>
      <c r="D15" s="42"/>
      <c r="E15" s="100">
        <v>6.7067536919999995</v>
      </c>
      <c r="F15" s="100">
        <v>0.39149661498184429</v>
      </c>
      <c r="G15" s="100">
        <v>34.770197414999998</v>
      </c>
      <c r="H15" s="100" t="s">
        <v>443</v>
      </c>
      <c r="I15" s="100" t="s">
        <v>442</v>
      </c>
      <c r="J15" s="100" t="s">
        <v>442</v>
      </c>
      <c r="K15" s="100" t="s">
        <v>442</v>
      </c>
      <c r="L15" s="100" t="s">
        <v>442</v>
      </c>
      <c r="M15" s="100">
        <v>17.197773986000001</v>
      </c>
      <c r="N15" s="100">
        <v>0.35261799999999999</v>
      </c>
      <c r="O15" s="100">
        <v>1.1183E-2</v>
      </c>
      <c r="P15" s="100">
        <v>6.5799999999999999E-3</v>
      </c>
      <c r="Q15" s="100">
        <v>1.1828999999999999E-2</v>
      </c>
      <c r="R15" s="100">
        <v>0.76046499999999995</v>
      </c>
      <c r="S15" s="100">
        <v>0.11286599999999999</v>
      </c>
      <c r="T15" s="100">
        <v>11.487056000000001</v>
      </c>
      <c r="U15" s="100">
        <v>6.2649999999999997E-3</v>
      </c>
      <c r="V15" s="100">
        <v>0.2</v>
      </c>
      <c r="W15" s="100">
        <v>4.8253856999999997E-2</v>
      </c>
      <c r="X15" s="100" t="s">
        <v>443</v>
      </c>
      <c r="Y15" s="100" t="s">
        <v>443</v>
      </c>
      <c r="Z15" s="100" t="s">
        <v>443</v>
      </c>
      <c r="AA15" s="100" t="s">
        <v>443</v>
      </c>
      <c r="AB15" s="100" t="s">
        <v>443</v>
      </c>
      <c r="AC15" s="100" t="s">
        <v>444</v>
      </c>
      <c r="AD15" s="100" t="s">
        <v>444</v>
      </c>
      <c r="AE15" s="101"/>
      <c r="AF15" s="100">
        <v>61500.502568999997</v>
      </c>
      <c r="AG15" s="100" t="s">
        <v>444</v>
      </c>
      <c r="AH15" s="100">
        <v>2933.8299295813799</v>
      </c>
      <c r="AI15" s="100" t="s">
        <v>444</v>
      </c>
      <c r="AJ15" s="100" t="s">
        <v>444</v>
      </c>
      <c r="AK15" s="100" t="s">
        <v>444</v>
      </c>
      <c r="AL15" s="29" t="s">
        <v>49</v>
      </c>
    </row>
    <row r="16" spans="1:38" ht="26.25" customHeight="1" thickBot="1" x14ac:dyDescent="0.3">
      <c r="A16" s="40" t="s">
        <v>53</v>
      </c>
      <c r="B16" s="40" t="s">
        <v>56</v>
      </c>
      <c r="C16" s="41" t="s">
        <v>57</v>
      </c>
      <c r="D16" s="42"/>
      <c r="E16" s="100">
        <v>4.3086601289999997</v>
      </c>
      <c r="F16" s="100">
        <v>1.0294636428149999</v>
      </c>
      <c r="G16" s="100">
        <v>6.8216449419999998</v>
      </c>
      <c r="H16" s="100">
        <v>4.9725799999999999E-3</v>
      </c>
      <c r="I16" s="100" t="s">
        <v>442</v>
      </c>
      <c r="J16" s="100" t="s">
        <v>442</v>
      </c>
      <c r="K16" s="100" t="s">
        <v>442</v>
      </c>
      <c r="L16" s="100" t="s">
        <v>442</v>
      </c>
      <c r="M16" s="100">
        <v>1.633754106</v>
      </c>
      <c r="N16" s="100">
        <v>0.25926950999999998</v>
      </c>
      <c r="O16" s="100">
        <v>1.2917620000000001E-2</v>
      </c>
      <c r="P16" s="100">
        <v>0.23837891999999999</v>
      </c>
      <c r="Q16" s="100">
        <v>8.8903419999999997E-2</v>
      </c>
      <c r="R16" s="100">
        <v>4.8590219999999996E-2</v>
      </c>
      <c r="S16" s="100">
        <v>0.20162217999999998</v>
      </c>
      <c r="T16" s="100">
        <v>0.12022986999999999</v>
      </c>
      <c r="U16" s="100">
        <v>2.307878E-2</v>
      </c>
      <c r="V16" s="100">
        <v>0.36533908999999998</v>
      </c>
      <c r="W16" s="100">
        <v>2.0610711440000005</v>
      </c>
      <c r="X16" s="100">
        <v>4.816154315E-2</v>
      </c>
      <c r="Y16" s="100">
        <v>2.204163747E-2</v>
      </c>
      <c r="Z16" s="100">
        <v>4.953074222E-2</v>
      </c>
      <c r="AA16" s="100">
        <v>1.167674097E-2</v>
      </c>
      <c r="AB16" s="100">
        <v>0.13141066383</v>
      </c>
      <c r="AC16" s="100">
        <v>1.4734606899999999E-4</v>
      </c>
      <c r="AD16" s="100" t="s">
        <v>444</v>
      </c>
      <c r="AE16" s="101"/>
      <c r="AF16" s="100">
        <v>1189.2144019999998</v>
      </c>
      <c r="AG16" s="100">
        <v>12262.99762</v>
      </c>
      <c r="AH16" s="100">
        <v>0.22459999999999999</v>
      </c>
      <c r="AI16" s="100" t="s">
        <v>444</v>
      </c>
      <c r="AJ16" s="100" t="s">
        <v>444</v>
      </c>
      <c r="AK16" s="100" t="s">
        <v>444</v>
      </c>
      <c r="AL16" s="29" t="s">
        <v>49</v>
      </c>
    </row>
    <row r="17" spans="1:38" ht="26.25" customHeight="1" thickBot="1" x14ac:dyDescent="0.3">
      <c r="A17" s="40" t="s">
        <v>53</v>
      </c>
      <c r="B17" s="40" t="s">
        <v>58</v>
      </c>
      <c r="C17" s="41" t="s">
        <v>59</v>
      </c>
      <c r="D17" s="42"/>
      <c r="E17" s="100">
        <v>13.81027408031</v>
      </c>
      <c r="F17" s="100">
        <v>1.1052928051891358</v>
      </c>
      <c r="G17" s="100">
        <v>7.0182975606599998</v>
      </c>
      <c r="H17" s="100">
        <v>2.0520330000000003E-2</v>
      </c>
      <c r="I17" s="100" t="s">
        <v>442</v>
      </c>
      <c r="J17" s="100" t="s">
        <v>442</v>
      </c>
      <c r="K17" s="100" t="s">
        <v>442</v>
      </c>
      <c r="L17" s="100" t="s">
        <v>442</v>
      </c>
      <c r="M17" s="100">
        <v>201.23963526032801</v>
      </c>
      <c r="N17" s="100">
        <v>1.13917399</v>
      </c>
      <c r="O17" s="100">
        <v>5.3661510000000003E-2</v>
      </c>
      <c r="P17" s="100">
        <v>5.2395999999999996E-3</v>
      </c>
      <c r="Q17" s="100">
        <v>0.2865027</v>
      </c>
      <c r="R17" s="100">
        <v>0.24978207999999999</v>
      </c>
      <c r="S17" s="100">
        <v>0.34716698000000001</v>
      </c>
      <c r="T17" s="100">
        <v>0.85895867000000004</v>
      </c>
      <c r="U17" s="100">
        <v>1.089207E-2</v>
      </c>
      <c r="V17" s="100">
        <v>1.5996073099999999</v>
      </c>
      <c r="W17" s="100">
        <v>0.16705009400000001</v>
      </c>
      <c r="X17" s="100">
        <v>6.8731063699999997E-3</v>
      </c>
      <c r="Y17" s="100">
        <v>1.8620527000000001E-2</v>
      </c>
      <c r="Z17" s="100">
        <v>4.4386665200000005E-3</v>
      </c>
      <c r="AA17" s="100">
        <v>3.73748609E-3</v>
      </c>
      <c r="AB17" s="100">
        <v>3.3669785989999999E-2</v>
      </c>
      <c r="AC17" s="100" t="s">
        <v>444</v>
      </c>
      <c r="AD17" s="100" t="s">
        <v>444</v>
      </c>
      <c r="AE17" s="101"/>
      <c r="AF17" s="100">
        <v>4126.5864463674598</v>
      </c>
      <c r="AG17" s="100">
        <v>16963.759699999999</v>
      </c>
      <c r="AH17" s="100">
        <v>27738.302906000001</v>
      </c>
      <c r="AI17" s="100" t="s">
        <v>444</v>
      </c>
      <c r="AJ17" s="100" t="s">
        <v>444</v>
      </c>
      <c r="AK17" s="100" t="s">
        <v>444</v>
      </c>
      <c r="AL17" s="29" t="s">
        <v>49</v>
      </c>
    </row>
    <row r="18" spans="1:38" ht="26.25" customHeight="1" thickBot="1" x14ac:dyDescent="0.3">
      <c r="A18" s="40" t="s">
        <v>53</v>
      </c>
      <c r="B18" s="40" t="s">
        <v>60</v>
      </c>
      <c r="C18" s="41" t="s">
        <v>61</v>
      </c>
      <c r="D18" s="42"/>
      <c r="E18" s="100">
        <v>0.70327190679999996</v>
      </c>
      <c r="F18" s="100">
        <v>2.4566355919999998E-2</v>
      </c>
      <c r="G18" s="100">
        <v>1.1536465592999998</v>
      </c>
      <c r="H18" s="100">
        <v>5.4376000000000001E-4</v>
      </c>
      <c r="I18" s="100" t="s">
        <v>442</v>
      </c>
      <c r="J18" s="100" t="s">
        <v>442</v>
      </c>
      <c r="K18" s="100" t="s">
        <v>442</v>
      </c>
      <c r="L18" s="100" t="s">
        <v>442</v>
      </c>
      <c r="M18" s="100">
        <v>0.37177941010000004</v>
      </c>
      <c r="N18" s="100">
        <v>4.6095040000000004E-2</v>
      </c>
      <c r="O18" s="100">
        <v>1.6527099999999999E-3</v>
      </c>
      <c r="P18" s="100">
        <v>1.0284600000000001E-3</v>
      </c>
      <c r="Q18" s="100">
        <v>6.8014799999999995E-3</v>
      </c>
      <c r="R18" s="100">
        <v>2.9953150000000001E-2</v>
      </c>
      <c r="S18" s="100">
        <v>2.039769E-2</v>
      </c>
      <c r="T18" s="100">
        <v>1.1259289400000001</v>
      </c>
      <c r="U18" s="100">
        <v>1.3568299999999998E-3</v>
      </c>
      <c r="V18" s="100">
        <v>0.10006714</v>
      </c>
      <c r="W18" s="100">
        <v>3.2099113000000006E-2</v>
      </c>
      <c r="X18" s="100">
        <v>2.0940743999999997E-4</v>
      </c>
      <c r="Y18" s="100">
        <v>1.6501373199999999E-3</v>
      </c>
      <c r="Z18" s="100">
        <v>1.8765601999999999E-4</v>
      </c>
      <c r="AA18" s="100">
        <v>1.6566382000000001E-4</v>
      </c>
      <c r="AB18" s="100">
        <v>2.2128645999999999E-3</v>
      </c>
      <c r="AC18" s="100" t="s">
        <v>443</v>
      </c>
      <c r="AD18" s="100" t="s">
        <v>443</v>
      </c>
      <c r="AE18" s="101"/>
      <c r="AF18" s="100">
        <v>2204.7510649742699</v>
      </c>
      <c r="AG18" s="100">
        <v>1660.5482</v>
      </c>
      <c r="AH18" s="100">
        <v>4405.4655659999999</v>
      </c>
      <c r="AI18" s="100" t="s">
        <v>444</v>
      </c>
      <c r="AJ18" s="100" t="s">
        <v>444</v>
      </c>
      <c r="AK18" s="100" t="s">
        <v>444</v>
      </c>
      <c r="AL18" s="29" t="s">
        <v>49</v>
      </c>
    </row>
    <row r="19" spans="1:38" ht="26.25" customHeight="1" thickBot="1" x14ac:dyDescent="0.3">
      <c r="A19" s="40" t="s">
        <v>53</v>
      </c>
      <c r="B19" s="40" t="s">
        <v>62</v>
      </c>
      <c r="C19" s="41" t="s">
        <v>63</v>
      </c>
      <c r="D19" s="42"/>
      <c r="E19" s="100">
        <v>8.8341666970999988</v>
      </c>
      <c r="F19" s="100">
        <v>0.40098865049999999</v>
      </c>
      <c r="G19" s="100">
        <v>9.6523760149999998</v>
      </c>
      <c r="H19" s="100">
        <v>1.421716E-2</v>
      </c>
      <c r="I19" s="100" t="s">
        <v>442</v>
      </c>
      <c r="J19" s="100" t="s">
        <v>442</v>
      </c>
      <c r="K19" s="100" t="s">
        <v>442</v>
      </c>
      <c r="L19" s="100" t="s">
        <v>442</v>
      </c>
      <c r="M19" s="100">
        <v>1.7230838849699999</v>
      </c>
      <c r="N19" s="100">
        <v>0.38760608000000019</v>
      </c>
      <c r="O19" s="100">
        <v>2.969604E-2</v>
      </c>
      <c r="P19" s="100">
        <v>3.2207780000000005E-2</v>
      </c>
      <c r="Q19" s="100">
        <v>4.9364249999999998E-2</v>
      </c>
      <c r="R19" s="100">
        <v>0.49263849999999998</v>
      </c>
      <c r="S19" s="100">
        <v>0.25934553999999999</v>
      </c>
      <c r="T19" s="100">
        <v>14.414053829999999</v>
      </c>
      <c r="U19" s="100">
        <v>4.6482640000000006E-2</v>
      </c>
      <c r="V19" s="100">
        <v>1.4153040300000002</v>
      </c>
      <c r="W19" s="100">
        <v>0.15118831699999999</v>
      </c>
      <c r="X19" s="100">
        <v>8.1509894400000008E-3</v>
      </c>
      <c r="Y19" s="100">
        <v>5.3301585360000008E-2</v>
      </c>
      <c r="Z19" s="100">
        <v>6.7599097000000004E-3</v>
      </c>
      <c r="AA19" s="100">
        <v>5.8029247699999996E-3</v>
      </c>
      <c r="AB19" s="100">
        <v>7.4015409259999998E-2</v>
      </c>
      <c r="AC19" s="100">
        <v>2.051E-2</v>
      </c>
      <c r="AD19" s="100">
        <v>6.28E-3</v>
      </c>
      <c r="AE19" s="101"/>
      <c r="AF19" s="100">
        <v>22206.5654744606</v>
      </c>
      <c r="AG19" s="100">
        <v>3595.7904707505731</v>
      </c>
      <c r="AH19" s="100">
        <v>56478.922731999999</v>
      </c>
      <c r="AI19" s="100" t="s">
        <v>444</v>
      </c>
      <c r="AJ19" s="100">
        <v>1388.4780000000001</v>
      </c>
      <c r="AK19" s="100" t="s">
        <v>444</v>
      </c>
      <c r="AL19" s="29" t="s">
        <v>49</v>
      </c>
    </row>
    <row r="20" spans="1:38" ht="26.25" customHeight="1" thickBot="1" x14ac:dyDescent="0.3">
      <c r="A20" s="40" t="s">
        <v>53</v>
      </c>
      <c r="B20" s="40" t="s">
        <v>64</v>
      </c>
      <c r="C20" s="41" t="s">
        <v>65</v>
      </c>
      <c r="D20" s="42"/>
      <c r="E20" s="100">
        <v>2.2073889408000005</v>
      </c>
      <c r="F20" s="100">
        <v>9.7825802530000006E-2</v>
      </c>
      <c r="G20" s="100">
        <v>3.1657797423000007</v>
      </c>
      <c r="H20" s="100">
        <v>1.8433620000000001E-2</v>
      </c>
      <c r="I20" s="100" t="s">
        <v>442</v>
      </c>
      <c r="J20" s="100" t="s">
        <v>442</v>
      </c>
      <c r="K20" s="100" t="s">
        <v>442</v>
      </c>
      <c r="L20" s="100" t="s">
        <v>442</v>
      </c>
      <c r="M20" s="100">
        <v>0.91004148534999996</v>
      </c>
      <c r="N20" s="100">
        <v>4.9200010000000002E-2</v>
      </c>
      <c r="O20" s="100">
        <v>6.6598199999999995E-3</v>
      </c>
      <c r="P20" s="100">
        <v>3.5048900000000001E-3</v>
      </c>
      <c r="Q20" s="100">
        <v>2.3274349999999999E-2</v>
      </c>
      <c r="R20" s="100">
        <v>3.459856E-2</v>
      </c>
      <c r="S20" s="100">
        <v>4.5782379999999998E-2</v>
      </c>
      <c r="T20" s="100">
        <v>1.3394597099999999</v>
      </c>
      <c r="U20" s="100">
        <v>1.0086369999999999E-2</v>
      </c>
      <c r="V20" s="100">
        <v>0.52923865000000003</v>
      </c>
      <c r="W20" s="100">
        <v>0.13218948000000003</v>
      </c>
      <c r="X20" s="100">
        <v>2.2001671189999999E-2</v>
      </c>
      <c r="Y20" s="100">
        <v>4.8876753920000002E-2</v>
      </c>
      <c r="Z20" s="100">
        <v>9.7199768400000001E-3</v>
      </c>
      <c r="AA20" s="100">
        <v>9.5283572099999995E-3</v>
      </c>
      <c r="AB20" s="100">
        <v>9.0126759149999999E-2</v>
      </c>
      <c r="AC20" s="100">
        <v>4.3699999999999998E-3</v>
      </c>
      <c r="AD20" s="100">
        <v>3.0599999999999998E-3</v>
      </c>
      <c r="AE20" s="101"/>
      <c r="AF20" s="100">
        <v>4113.428529036375</v>
      </c>
      <c r="AG20" s="100">
        <v>1261.442</v>
      </c>
      <c r="AH20" s="100">
        <v>5756.82395</v>
      </c>
      <c r="AI20" s="100">
        <v>4494.973</v>
      </c>
      <c r="AJ20" s="100" t="s">
        <v>444</v>
      </c>
      <c r="AK20" s="100" t="s">
        <v>444</v>
      </c>
      <c r="AL20" s="29" t="s">
        <v>49</v>
      </c>
    </row>
    <row r="21" spans="1:38" ht="26.25" customHeight="1" thickBot="1" x14ac:dyDescent="0.3">
      <c r="A21" s="40" t="s">
        <v>53</v>
      </c>
      <c r="B21" s="40" t="s">
        <v>66</v>
      </c>
      <c r="C21" s="41" t="s">
        <v>67</v>
      </c>
      <c r="D21" s="42"/>
      <c r="E21" s="100">
        <v>4.8719898080000004</v>
      </c>
      <c r="F21" s="100">
        <v>0.26964562730000002</v>
      </c>
      <c r="G21" s="100">
        <v>10.909663205000001</v>
      </c>
      <c r="H21" s="100">
        <v>1.2896419999999999E-2</v>
      </c>
      <c r="I21" s="100" t="s">
        <v>442</v>
      </c>
      <c r="J21" s="100" t="s">
        <v>442</v>
      </c>
      <c r="K21" s="100" t="s">
        <v>442</v>
      </c>
      <c r="L21" s="100" t="s">
        <v>442</v>
      </c>
      <c r="M21" s="100">
        <v>1.0062362547999999</v>
      </c>
      <c r="N21" s="100">
        <v>5.2622764999999996</v>
      </c>
      <c r="O21" s="100">
        <v>3.3592299999999999E-2</v>
      </c>
      <c r="P21" s="100">
        <v>1.8505630000000002E-2</v>
      </c>
      <c r="Q21" s="100">
        <v>4.8299079999999994E-2</v>
      </c>
      <c r="R21" s="100">
        <v>0.52686535000000012</v>
      </c>
      <c r="S21" s="100">
        <v>0.2860374</v>
      </c>
      <c r="T21" s="100">
        <v>16.50061423</v>
      </c>
      <c r="U21" s="100">
        <v>2.5417309999999999E-2</v>
      </c>
      <c r="V21" s="100">
        <v>0.92880280999999998</v>
      </c>
      <c r="W21" s="100">
        <v>9.4527396E-2</v>
      </c>
      <c r="X21" s="100">
        <v>7.8499311400000004E-3</v>
      </c>
      <c r="Y21" s="100">
        <v>6.1963050799999995E-2</v>
      </c>
      <c r="Z21" s="100">
        <v>7.0286456799999999E-3</v>
      </c>
      <c r="AA21" s="100">
        <v>6.2127813300000001E-3</v>
      </c>
      <c r="AB21" s="100">
        <v>8.3054408960000006E-2</v>
      </c>
      <c r="AC21" s="100" t="s">
        <v>443</v>
      </c>
      <c r="AD21" s="100" t="s">
        <v>443</v>
      </c>
      <c r="AE21" s="101"/>
      <c r="AF21" s="100">
        <v>23843.042491355896</v>
      </c>
      <c r="AG21" s="100">
        <v>2329.14747781504</v>
      </c>
      <c r="AH21" s="100">
        <v>13619.267102</v>
      </c>
      <c r="AI21" s="100">
        <v>47.753359017296077</v>
      </c>
      <c r="AJ21" s="100">
        <v>227.35421506404899</v>
      </c>
      <c r="AK21" s="100" t="s">
        <v>444</v>
      </c>
      <c r="AL21" s="29" t="s">
        <v>49</v>
      </c>
    </row>
    <row r="22" spans="1:38" ht="26.25" customHeight="1" thickBot="1" x14ac:dyDescent="0.3">
      <c r="A22" s="40" t="s">
        <v>53</v>
      </c>
      <c r="B22" s="44" t="s">
        <v>68</v>
      </c>
      <c r="C22" s="41" t="s">
        <v>69</v>
      </c>
      <c r="D22" s="42"/>
      <c r="E22" s="100">
        <v>1.2084795849000001</v>
      </c>
      <c r="F22" s="100">
        <v>6.1543713629999997E-2</v>
      </c>
      <c r="G22" s="100">
        <v>1.6997138623999999</v>
      </c>
      <c r="H22" s="100">
        <v>1.7421100000000001E-3</v>
      </c>
      <c r="I22" s="100" t="s">
        <v>442</v>
      </c>
      <c r="J22" s="100" t="s">
        <v>442</v>
      </c>
      <c r="K22" s="100" t="s">
        <v>442</v>
      </c>
      <c r="L22" s="100" t="s">
        <v>442</v>
      </c>
      <c r="M22" s="100">
        <v>2.1099175587399999</v>
      </c>
      <c r="N22" s="100">
        <v>9.1388390000000014E-2</v>
      </c>
      <c r="O22" s="100">
        <v>5.5674299999999999E-3</v>
      </c>
      <c r="P22" s="100">
        <v>6.3986099999999999E-3</v>
      </c>
      <c r="Q22" s="100">
        <v>8.4978099999999997E-3</v>
      </c>
      <c r="R22" s="100">
        <v>8.506445E-2</v>
      </c>
      <c r="S22" s="100">
        <v>4.8574069999999997E-2</v>
      </c>
      <c r="T22" s="100">
        <v>2.4467632699999999</v>
      </c>
      <c r="U22" s="100">
        <v>5.5967599999999992E-3</v>
      </c>
      <c r="V22" s="100">
        <v>0.20578590000000002</v>
      </c>
      <c r="W22" s="100">
        <v>8.0134900000000009E-2</v>
      </c>
      <c r="X22" s="100">
        <v>2.1207897480000001E-2</v>
      </c>
      <c r="Y22" s="100">
        <v>3.7940324630000001E-2</v>
      </c>
      <c r="Z22" s="100">
        <v>1.1642129630000001E-2</v>
      </c>
      <c r="AA22" s="100">
        <v>9.2328684300000009E-3</v>
      </c>
      <c r="AB22" s="100">
        <v>8.0023220150000005E-2</v>
      </c>
      <c r="AC22" s="100" t="s">
        <v>445</v>
      </c>
      <c r="AD22" s="100">
        <v>2.0639999999999999E-2</v>
      </c>
      <c r="AE22" s="101"/>
      <c r="AF22" s="100">
        <v>22755.113859078403</v>
      </c>
      <c r="AG22" s="100">
        <v>16381.783793000001</v>
      </c>
      <c r="AH22" s="100">
        <v>26246.114525999998</v>
      </c>
      <c r="AI22" s="100">
        <v>372.7</v>
      </c>
      <c r="AJ22" s="100">
        <v>4529.0241900000001</v>
      </c>
      <c r="AK22" s="100" t="s">
        <v>444</v>
      </c>
      <c r="AL22" s="29" t="s">
        <v>49</v>
      </c>
    </row>
    <row r="23" spans="1:38" ht="26.25" customHeight="1" thickBot="1" x14ac:dyDescent="0.3">
      <c r="A23" s="40" t="s">
        <v>70</v>
      </c>
      <c r="B23" s="44" t="s">
        <v>391</v>
      </c>
      <c r="C23" s="41" t="s">
        <v>387</v>
      </c>
      <c r="D23" s="83"/>
      <c r="E23" s="100">
        <v>5.5862555488462675</v>
      </c>
      <c r="F23" s="100">
        <v>1.6814957910630772</v>
      </c>
      <c r="G23" s="100">
        <v>0.36797292794415271</v>
      </c>
      <c r="H23" s="100">
        <v>1.0406148245076291E-3</v>
      </c>
      <c r="I23" s="100" t="s">
        <v>442</v>
      </c>
      <c r="J23" s="100" t="s">
        <v>442</v>
      </c>
      <c r="K23" s="100" t="s">
        <v>442</v>
      </c>
      <c r="L23" s="100" t="s">
        <v>442</v>
      </c>
      <c r="M23" s="100">
        <v>5.6278520357059065</v>
      </c>
      <c r="N23" s="100">
        <v>0.14827400957950965</v>
      </c>
      <c r="O23" s="100">
        <v>2.1227205090614269E-3</v>
      </c>
      <c r="P23" s="100">
        <v>1.0421899999999999E-3</v>
      </c>
      <c r="Q23" s="100">
        <v>1.38704E-3</v>
      </c>
      <c r="R23" s="100">
        <v>7.1516836165381485E-3</v>
      </c>
      <c r="S23" s="100">
        <v>0.31047404751251378</v>
      </c>
      <c r="T23" s="100">
        <v>9.8622190872248196E-3</v>
      </c>
      <c r="U23" s="100">
        <v>1.3538128171730675E-3</v>
      </c>
      <c r="V23" s="100">
        <v>0.17067258234954721</v>
      </c>
      <c r="W23" s="100" t="s">
        <v>443</v>
      </c>
      <c r="X23" s="100">
        <v>4.4749818565973263E-3</v>
      </c>
      <c r="Y23" s="100">
        <v>6.5211922862064321E-3</v>
      </c>
      <c r="Z23" s="100" t="s">
        <v>443</v>
      </c>
      <c r="AA23" s="100" t="s">
        <v>443</v>
      </c>
      <c r="AB23" s="100">
        <v>1.0996174152803758E-2</v>
      </c>
      <c r="AC23" s="100" t="s">
        <v>444</v>
      </c>
      <c r="AD23" s="100" t="s">
        <v>444</v>
      </c>
      <c r="AE23" s="101"/>
      <c r="AF23" s="100">
        <v>5881.9070783232655</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3.1626825148937625</v>
      </c>
      <c r="F24" s="100">
        <v>0.2259758156533429</v>
      </c>
      <c r="G24" s="100">
        <v>3.589062337128643</v>
      </c>
      <c r="H24" s="100">
        <v>5.1795635142742212E-3</v>
      </c>
      <c r="I24" s="100" t="s">
        <v>442</v>
      </c>
      <c r="J24" s="100" t="s">
        <v>442</v>
      </c>
      <c r="K24" s="100" t="s">
        <v>442</v>
      </c>
      <c r="L24" s="100" t="s">
        <v>442</v>
      </c>
      <c r="M24" s="100">
        <v>1.7166904567054317</v>
      </c>
      <c r="N24" s="100">
        <v>0.12489356200386945</v>
      </c>
      <c r="O24" s="100">
        <v>1.197357341812624E-2</v>
      </c>
      <c r="P24" s="100">
        <v>1.0064397554611276E-2</v>
      </c>
      <c r="Q24" s="100">
        <v>1.7498810287820181E-2</v>
      </c>
      <c r="R24" s="100">
        <v>0.15260303883108478</v>
      </c>
      <c r="S24" s="100">
        <v>8.6316602771725121E-2</v>
      </c>
      <c r="T24" s="100">
        <v>4.5470917666421755</v>
      </c>
      <c r="U24" s="100">
        <v>1.6670370872123186E-2</v>
      </c>
      <c r="V24" s="100">
        <v>0.29908905034536593</v>
      </c>
      <c r="W24" s="100">
        <v>7.1462318596764857E-2</v>
      </c>
      <c r="X24" s="100">
        <v>1.4750439054029157E-2</v>
      </c>
      <c r="Y24" s="100">
        <v>5.383602158575336E-2</v>
      </c>
      <c r="Z24" s="100">
        <v>9.6254529612605638E-3</v>
      </c>
      <c r="AA24" s="100">
        <v>7.9979840607967163E-3</v>
      </c>
      <c r="AB24" s="100">
        <v>8.6209897671839786E-2</v>
      </c>
      <c r="AC24" s="100">
        <v>3.1005404316520354E-4</v>
      </c>
      <c r="AD24" s="100">
        <v>3.2754818287233228E-2</v>
      </c>
      <c r="AE24" s="101"/>
      <c r="AF24" s="100">
        <v>9044.7027278814548</v>
      </c>
      <c r="AG24" s="100">
        <v>192.64316639548957</v>
      </c>
      <c r="AH24" s="100">
        <v>26662.604160957344</v>
      </c>
      <c r="AI24" s="100">
        <v>461.57875574979909</v>
      </c>
      <c r="AJ24" s="100">
        <v>37.673999999999999</v>
      </c>
      <c r="AK24" s="100" t="s">
        <v>444</v>
      </c>
      <c r="AL24" s="29" t="s">
        <v>49</v>
      </c>
    </row>
    <row r="25" spans="1:38" ht="26.25" customHeight="1" thickBot="1" x14ac:dyDescent="0.3">
      <c r="A25" s="40" t="s">
        <v>73</v>
      </c>
      <c r="B25" s="44" t="s">
        <v>74</v>
      </c>
      <c r="C25" s="46" t="s">
        <v>75</v>
      </c>
      <c r="D25" s="42"/>
      <c r="E25" s="100">
        <v>1.0042683440460001</v>
      </c>
      <c r="F25" s="100">
        <v>8.959620435E-2</v>
      </c>
      <c r="G25" s="100">
        <v>6.4547106888E-2</v>
      </c>
      <c r="H25" s="100" t="s">
        <v>443</v>
      </c>
      <c r="I25" s="100" t="s">
        <v>442</v>
      </c>
      <c r="J25" s="100" t="s">
        <v>442</v>
      </c>
      <c r="K25" s="100" t="s">
        <v>442</v>
      </c>
      <c r="L25" s="100" t="s">
        <v>442</v>
      </c>
      <c r="M25" s="100">
        <v>0.81860097714000002</v>
      </c>
      <c r="N25" s="100">
        <v>1.3E-7</v>
      </c>
      <c r="O25" s="100">
        <v>1.1238752169999999E-5</v>
      </c>
      <c r="P25" s="100">
        <v>1.35E-6</v>
      </c>
      <c r="Q25" s="100">
        <v>2E-8</v>
      </c>
      <c r="R25" s="100">
        <v>2.2499999999999996E-6</v>
      </c>
      <c r="S25" s="100">
        <v>1.46E-6</v>
      </c>
      <c r="T25" s="100">
        <v>6.0000000000000008E-8</v>
      </c>
      <c r="U25" s="100">
        <v>2E-8</v>
      </c>
      <c r="V25" s="100">
        <v>4.7200000000000005E-6</v>
      </c>
      <c r="W25" s="100" t="s">
        <v>443</v>
      </c>
      <c r="X25" s="100">
        <v>7.4580000000000002E-7</v>
      </c>
      <c r="Y25" s="100">
        <v>7.4580000000000002E-7</v>
      </c>
      <c r="Z25" s="100">
        <v>7.4580000000000002E-7</v>
      </c>
      <c r="AA25" s="100">
        <v>7.4580000000000002E-7</v>
      </c>
      <c r="AB25" s="100">
        <v>2.98318E-6</v>
      </c>
      <c r="AC25" s="100" t="s">
        <v>444</v>
      </c>
      <c r="AD25" s="100" t="s">
        <v>444</v>
      </c>
      <c r="AE25" s="101"/>
      <c r="AF25" s="100">
        <v>40538.687698200461</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1.1743410147E-2</v>
      </c>
      <c r="F26" s="100">
        <v>2.2929537330999998E-2</v>
      </c>
      <c r="G26" s="100">
        <v>1.177872092E-3</v>
      </c>
      <c r="H26" s="100" t="s">
        <v>443</v>
      </c>
      <c r="I26" s="100" t="s">
        <v>442</v>
      </c>
      <c r="J26" s="100" t="s">
        <v>442</v>
      </c>
      <c r="K26" s="100" t="s">
        <v>442</v>
      </c>
      <c r="L26" s="100" t="s">
        <v>442</v>
      </c>
      <c r="M26" s="100">
        <v>1.0080777364290001</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173.50625006886611</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105.10417506860378</v>
      </c>
      <c r="F27" s="100">
        <v>64.931304251174708</v>
      </c>
      <c r="G27" s="100">
        <v>5.9876007731373608</v>
      </c>
      <c r="H27" s="100">
        <v>0.92591775212622207</v>
      </c>
      <c r="I27" s="100" t="s">
        <v>442</v>
      </c>
      <c r="J27" s="100" t="s">
        <v>442</v>
      </c>
      <c r="K27" s="100" t="s">
        <v>442</v>
      </c>
      <c r="L27" s="100" t="s">
        <v>442</v>
      </c>
      <c r="M27" s="100">
        <v>525.29714349316203</v>
      </c>
      <c r="N27" s="100">
        <v>77.779151233598256</v>
      </c>
      <c r="O27" s="100">
        <v>6.2464287651943647E-4</v>
      </c>
      <c r="P27" s="100">
        <v>3.2418995923976922E-2</v>
      </c>
      <c r="Q27" s="100">
        <v>9.7894056114220646E-4</v>
      </c>
      <c r="R27" s="100">
        <v>3.1303670852927533E-2</v>
      </c>
      <c r="S27" s="100">
        <v>2.1736117806125752E-2</v>
      </c>
      <c r="T27" s="100">
        <v>6.5537493845277458E-3</v>
      </c>
      <c r="U27" s="100">
        <v>7.0859536924553954E-4</v>
      </c>
      <c r="V27" s="100">
        <v>0.11943681070729713</v>
      </c>
      <c r="W27" s="100">
        <v>2.2966695000000001</v>
      </c>
      <c r="X27" s="100">
        <v>7.0283935746000004E-2</v>
      </c>
      <c r="Y27" s="100">
        <v>8.9838849443600002E-2</v>
      </c>
      <c r="Z27" s="100">
        <v>5.7581712120700006E-2</v>
      </c>
      <c r="AA27" s="100">
        <v>8.5472543930599998E-2</v>
      </c>
      <c r="AB27" s="100">
        <v>0.3031770412409</v>
      </c>
      <c r="AC27" s="100">
        <v>2.2966697000000001E-3</v>
      </c>
      <c r="AD27" s="100">
        <v>4.8158420000000003E-4</v>
      </c>
      <c r="AE27" s="101"/>
      <c r="AF27" s="100">
        <v>192821.77783966702</v>
      </c>
      <c r="AG27" s="100" t="s">
        <v>444</v>
      </c>
      <c r="AH27" s="100" t="s">
        <v>444</v>
      </c>
      <c r="AI27" s="100" t="s">
        <v>444</v>
      </c>
      <c r="AJ27" s="100">
        <v>6.8099731999999996E-2</v>
      </c>
      <c r="AK27" s="100" t="s">
        <v>444</v>
      </c>
      <c r="AL27" s="29" t="s">
        <v>49</v>
      </c>
    </row>
    <row r="28" spans="1:38" ht="26.25" customHeight="1" thickBot="1" x14ac:dyDescent="0.3">
      <c r="A28" s="40" t="s">
        <v>78</v>
      </c>
      <c r="B28" s="40" t="s">
        <v>81</v>
      </c>
      <c r="C28" s="41" t="s">
        <v>82</v>
      </c>
      <c r="D28" s="42"/>
      <c r="E28" s="100">
        <v>7.6265537486324764</v>
      </c>
      <c r="F28" s="100">
        <v>1.0410594946655047</v>
      </c>
      <c r="G28" s="100">
        <v>1.1219056278659374</v>
      </c>
      <c r="H28" s="100">
        <v>6.8103511245022254E-3</v>
      </c>
      <c r="I28" s="100" t="s">
        <v>442</v>
      </c>
      <c r="J28" s="100" t="s">
        <v>442</v>
      </c>
      <c r="K28" s="100" t="s">
        <v>442</v>
      </c>
      <c r="L28" s="100" t="s">
        <v>442</v>
      </c>
      <c r="M28" s="100">
        <v>9.8097619388094621</v>
      </c>
      <c r="N28" s="100">
        <v>0.5650280797536128</v>
      </c>
      <c r="O28" s="100">
        <v>2.5274997950603199E-5</v>
      </c>
      <c r="P28" s="100">
        <v>2.4337489338284433E-3</v>
      </c>
      <c r="Q28" s="100">
        <v>4.8586789109722422E-5</v>
      </c>
      <c r="R28" s="100">
        <v>3.7529413703614846E-3</v>
      </c>
      <c r="S28" s="100">
        <v>2.5220829235271984E-3</v>
      </c>
      <c r="T28" s="100">
        <v>1.3054809367467224E-4</v>
      </c>
      <c r="U28" s="100">
        <v>4.662358231823846E-5</v>
      </c>
      <c r="V28" s="100">
        <v>8.3333486135384032E-3</v>
      </c>
      <c r="W28" s="100">
        <v>6.8276299999999998E-2</v>
      </c>
      <c r="X28" s="100">
        <v>9.0526246325000007E-3</v>
      </c>
      <c r="Y28" s="100">
        <v>1.0221578595399999E-2</v>
      </c>
      <c r="Z28" s="100">
        <v>7.9323823291999988E-3</v>
      </c>
      <c r="AA28" s="100">
        <v>8.5603452259000005E-3</v>
      </c>
      <c r="AB28" s="100">
        <v>3.5766930783000001E-2</v>
      </c>
      <c r="AC28" s="100">
        <v>6.8275900000000001E-5</v>
      </c>
      <c r="AD28" s="100">
        <v>2.1696099999999997E-5</v>
      </c>
      <c r="AE28" s="101"/>
      <c r="AF28" s="100">
        <v>19088.930332427401</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73.641616329013871</v>
      </c>
      <c r="F29" s="100">
        <v>4.0897185185986569</v>
      </c>
      <c r="G29" s="100">
        <v>4.9257016936283371</v>
      </c>
      <c r="H29" s="100">
        <v>2.0859295778166264E-2</v>
      </c>
      <c r="I29" s="100" t="s">
        <v>442</v>
      </c>
      <c r="J29" s="100" t="s">
        <v>442</v>
      </c>
      <c r="K29" s="100" t="s">
        <v>442</v>
      </c>
      <c r="L29" s="100" t="s">
        <v>442</v>
      </c>
      <c r="M29" s="100">
        <v>16.562261738158867</v>
      </c>
      <c r="N29" s="100">
        <v>2.3536524735152178E-2</v>
      </c>
      <c r="O29" s="100">
        <v>9.4873007073839532E-5</v>
      </c>
      <c r="P29" s="100">
        <v>1.0046724114353369E-2</v>
      </c>
      <c r="Q29" s="100">
        <v>1.896674970638901E-4</v>
      </c>
      <c r="R29" s="100">
        <v>1.6106661970343172E-2</v>
      </c>
      <c r="S29" s="100">
        <v>1.0801154180084326E-2</v>
      </c>
      <c r="T29" s="100">
        <v>3.8066978455219289E-4</v>
      </c>
      <c r="U29" s="100">
        <v>1.8958897998010111E-4</v>
      </c>
      <c r="V29" s="100">
        <v>3.4123660883904519E-2</v>
      </c>
      <c r="W29" s="100">
        <v>0.45329980000000003</v>
      </c>
      <c r="X29" s="100">
        <v>6.4757094875999999E-3</v>
      </c>
      <c r="Y29" s="100">
        <v>3.9214018568199997E-2</v>
      </c>
      <c r="Z29" s="100">
        <v>4.3818967537699996E-2</v>
      </c>
      <c r="AA29" s="100">
        <v>1.0073325870799999E-2</v>
      </c>
      <c r="AB29" s="100">
        <v>9.9582021464300008E-2</v>
      </c>
      <c r="AC29" s="100">
        <v>1.8142480000000002E-4</v>
      </c>
      <c r="AD29" s="100">
        <v>8.1788300000000004E-5</v>
      </c>
      <c r="AE29" s="101"/>
      <c r="AF29" s="100">
        <v>80912.339332914198</v>
      </c>
      <c r="AG29" s="100" t="s">
        <v>444</v>
      </c>
      <c r="AH29" s="100">
        <v>20.7603303305</v>
      </c>
      <c r="AI29" s="100" t="s">
        <v>444</v>
      </c>
      <c r="AJ29" s="100" t="s">
        <v>444</v>
      </c>
      <c r="AK29" s="100" t="s">
        <v>444</v>
      </c>
      <c r="AL29" s="29" t="s">
        <v>49</v>
      </c>
    </row>
    <row r="30" spans="1:38" ht="26.25" customHeight="1" thickBot="1" x14ac:dyDescent="0.3">
      <c r="A30" s="40" t="s">
        <v>78</v>
      </c>
      <c r="B30" s="40" t="s">
        <v>85</v>
      </c>
      <c r="C30" s="41" t="s">
        <v>86</v>
      </c>
      <c r="D30" s="42"/>
      <c r="E30" s="100">
        <v>0.40719511544405007</v>
      </c>
      <c r="F30" s="100">
        <v>7.3311898940859468</v>
      </c>
      <c r="G30" s="100">
        <v>3.7116310068990091E-2</v>
      </c>
      <c r="H30" s="100">
        <v>2.9808547285639221E-3</v>
      </c>
      <c r="I30" s="100" t="s">
        <v>442</v>
      </c>
      <c r="J30" s="100" t="s">
        <v>442</v>
      </c>
      <c r="K30" s="100" t="s">
        <v>442</v>
      </c>
      <c r="L30" s="100" t="s">
        <v>442</v>
      </c>
      <c r="M30" s="100">
        <v>33.563794534917918</v>
      </c>
      <c r="N30" s="100">
        <v>1.7797429912402136</v>
      </c>
      <c r="O30" s="100">
        <v>2.1994459153158339E-3</v>
      </c>
      <c r="P30" s="100">
        <v>5.3818649600035598E-4</v>
      </c>
      <c r="Q30" s="100">
        <v>1.8558155034495042E-5</v>
      </c>
      <c r="R30" s="100">
        <v>9.5984530955538841E-3</v>
      </c>
      <c r="S30" s="100">
        <v>0.3734238604186082</v>
      </c>
      <c r="T30" s="100">
        <v>1.5437407228814592E-2</v>
      </c>
      <c r="U30" s="100">
        <v>2.1898534863160116E-3</v>
      </c>
      <c r="V30" s="100">
        <v>0.21796697383979632</v>
      </c>
      <c r="W30" s="100">
        <v>4.0384099999999992E-2</v>
      </c>
      <c r="X30" s="100">
        <v>6.1537647860000007E-4</v>
      </c>
      <c r="Y30" s="100">
        <v>1.1281902107E-3</v>
      </c>
      <c r="Z30" s="100">
        <v>3.8461029899999996E-4</v>
      </c>
      <c r="AA30" s="100">
        <v>1.3204953602000001E-3</v>
      </c>
      <c r="AB30" s="100">
        <v>3.4486723485000004E-3</v>
      </c>
      <c r="AC30" s="100">
        <v>4.0383999999999998E-5</v>
      </c>
      <c r="AD30" s="100">
        <v>4.0383999999999998E-5</v>
      </c>
      <c r="AE30" s="101"/>
      <c r="AF30" s="100">
        <v>2707.8822615999998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11.523886456744149</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534.71340210259996</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7.7535869682738259</v>
      </c>
      <c r="O32" s="100">
        <v>3.4309556404465008E-2</v>
      </c>
      <c r="P32" s="100" t="s">
        <v>443</v>
      </c>
      <c r="Q32" s="100">
        <v>8.8790355891788242E-2</v>
      </c>
      <c r="R32" s="100">
        <v>2.8901776331704152</v>
      </c>
      <c r="S32" s="100">
        <v>63.425192009040728</v>
      </c>
      <c r="T32" s="100">
        <v>0.44632695745112028</v>
      </c>
      <c r="U32" s="100">
        <v>5.2895312426637649E-2</v>
      </c>
      <c r="V32" s="100">
        <v>21.196437019737299</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89636.21004150169</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89636.21004150169</v>
      </c>
      <c r="AL33" s="29" t="s">
        <v>411</v>
      </c>
    </row>
    <row r="34" spans="1:38" ht="26.25" customHeight="1" thickBot="1" x14ac:dyDescent="0.3">
      <c r="A34" s="40" t="s">
        <v>70</v>
      </c>
      <c r="B34" s="40" t="s">
        <v>93</v>
      </c>
      <c r="C34" s="41" t="s">
        <v>94</v>
      </c>
      <c r="D34" s="42"/>
      <c r="E34" s="100">
        <v>3.9116755384561808</v>
      </c>
      <c r="F34" s="100">
        <v>0.33832231579720401</v>
      </c>
      <c r="G34" s="100">
        <v>0.19957801943390002</v>
      </c>
      <c r="H34" s="100">
        <v>5.1761873378186E-4</v>
      </c>
      <c r="I34" s="100" t="s">
        <v>442</v>
      </c>
      <c r="J34" s="100" t="s">
        <v>442</v>
      </c>
      <c r="K34" s="100" t="s">
        <v>442</v>
      </c>
      <c r="L34" s="100" t="s">
        <v>442</v>
      </c>
      <c r="M34" s="100">
        <v>1.7259897385485581</v>
      </c>
      <c r="N34" s="100">
        <v>4.5829599999999996E-3</v>
      </c>
      <c r="O34" s="100">
        <v>6.0323852173726003E-4</v>
      </c>
      <c r="P34" s="100">
        <v>1.53141E-3</v>
      </c>
      <c r="Q34" s="100">
        <v>2.03812E-3</v>
      </c>
      <c r="R34" s="100">
        <v>3.0159986500018603E-3</v>
      </c>
      <c r="S34" s="100">
        <v>1.7558924266913789</v>
      </c>
      <c r="T34" s="100">
        <v>4.2223849691341601E-3</v>
      </c>
      <c r="U34" s="100">
        <v>6.0323852173726003E-4</v>
      </c>
      <c r="V34" s="100">
        <v>6.0320003000037203E-2</v>
      </c>
      <c r="W34" s="100">
        <v>1.6247062000000001</v>
      </c>
      <c r="X34" s="100">
        <v>4.4462280208695595E-3</v>
      </c>
      <c r="Y34" s="100">
        <v>5.0168914300018595E-3</v>
      </c>
      <c r="Z34" s="100">
        <v>2.17819205E-3</v>
      </c>
      <c r="AA34" s="100">
        <v>2.0832948E-4</v>
      </c>
      <c r="AB34" s="100">
        <v>1.1849641880871422E-2</v>
      </c>
      <c r="AC34" s="100" t="s">
        <v>444</v>
      </c>
      <c r="AD34" s="100" t="s">
        <v>444</v>
      </c>
      <c r="AE34" s="101"/>
      <c r="AF34" s="100">
        <v>2534.9747125963249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2.3811735105840781</v>
      </c>
      <c r="F35" s="100">
        <v>0.10915525726983961</v>
      </c>
      <c r="G35" s="100">
        <v>0.89590023200846425</v>
      </c>
      <c r="H35" s="100">
        <v>3.8231908417855361E-4</v>
      </c>
      <c r="I35" s="100" t="s">
        <v>442</v>
      </c>
      <c r="J35" s="100" t="s">
        <v>442</v>
      </c>
      <c r="K35" s="100" t="s">
        <v>442</v>
      </c>
      <c r="L35" s="100" t="s">
        <v>442</v>
      </c>
      <c r="M35" s="100">
        <v>0.53852364928872698</v>
      </c>
      <c r="N35" s="100">
        <v>4.2544396378848201E-3</v>
      </c>
      <c r="O35" s="100">
        <v>4.5759560981116992E-4</v>
      </c>
      <c r="P35" s="100">
        <v>1.8700066507622399E-3</v>
      </c>
      <c r="Q35" s="100">
        <v>3.4132856598426096E-3</v>
      </c>
      <c r="R35" s="100" t="s">
        <v>443</v>
      </c>
      <c r="S35" s="100">
        <v>3.4132856598426092E-3</v>
      </c>
      <c r="T35" s="100">
        <v>9.898292276973554E-2</v>
      </c>
      <c r="U35" s="100">
        <v>8.5088792757694303E-3</v>
      </c>
      <c r="V35" s="100">
        <v>2.0950681729198728E-2</v>
      </c>
      <c r="W35" s="100" t="s">
        <v>443</v>
      </c>
      <c r="X35" s="100">
        <v>1.7777361951093701E-3</v>
      </c>
      <c r="Y35" s="100">
        <v>1.7663795256557802E-3</v>
      </c>
      <c r="Z35" s="100">
        <v>6.7899832265180999E-4</v>
      </c>
      <c r="AA35" s="100" t="s">
        <v>443</v>
      </c>
      <c r="AB35" s="100">
        <v>4.2231140434173904E-3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4.6276988506788417</v>
      </c>
      <c r="F36" s="100">
        <v>0.22717600382257355</v>
      </c>
      <c r="G36" s="100">
        <v>0.3227716662706962</v>
      </c>
      <c r="H36" s="100">
        <v>6.4276503144349852E-4</v>
      </c>
      <c r="I36" s="100" t="s">
        <v>442</v>
      </c>
      <c r="J36" s="100" t="s">
        <v>442</v>
      </c>
      <c r="K36" s="100" t="s">
        <v>442</v>
      </c>
      <c r="L36" s="100" t="s">
        <v>442</v>
      </c>
      <c r="M36" s="100">
        <v>0.8783238309813528</v>
      </c>
      <c r="N36" s="100">
        <v>1.0456769960090179E-2</v>
      </c>
      <c r="O36" s="100">
        <v>8.0442069778236219E-4</v>
      </c>
      <c r="P36" s="100">
        <v>3.1975572415005983E-3</v>
      </c>
      <c r="Q36" s="100">
        <v>4.2594230874360315E-3</v>
      </c>
      <c r="R36" s="100">
        <v>4.0220737852183939E-3</v>
      </c>
      <c r="S36" s="100">
        <v>4.9446846442060578E-2</v>
      </c>
      <c r="T36" s="100">
        <v>8.0441415704369149E-2</v>
      </c>
      <c r="U36" s="100">
        <v>8.0441375704372285E-3</v>
      </c>
      <c r="V36" s="100">
        <v>9.6529651141549488E-2</v>
      </c>
      <c r="W36" s="100">
        <v>7.5130762418177455E-2</v>
      </c>
      <c r="X36" s="100">
        <v>1.1232266699762101E-3</v>
      </c>
      <c r="Y36" s="100">
        <v>9.8510737961637982E-4</v>
      </c>
      <c r="Z36" s="100">
        <v>4.0880438980831E-4</v>
      </c>
      <c r="AA36" s="100">
        <v>2.8069895878099998E-5</v>
      </c>
      <c r="AB36" s="100">
        <v>2.546933031163945E-3</v>
      </c>
      <c r="AC36" s="100">
        <v>2.2862244347660633E-3</v>
      </c>
      <c r="AD36" s="100">
        <v>1.0819690324372043E-3</v>
      </c>
      <c r="AE36" s="101"/>
      <c r="AF36" s="100">
        <v>5107.3726730176486</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0.67117337100000007</v>
      </c>
      <c r="F37" s="100">
        <v>3.9757820489999998E-2</v>
      </c>
      <c r="G37" s="100">
        <v>5.2874699999999998E-4</v>
      </c>
      <c r="H37" s="100" t="s">
        <v>443</v>
      </c>
      <c r="I37" s="100" t="s">
        <v>442</v>
      </c>
      <c r="J37" s="100" t="s">
        <v>442</v>
      </c>
      <c r="K37" s="100" t="s">
        <v>442</v>
      </c>
      <c r="L37" s="100" t="s">
        <v>442</v>
      </c>
      <c r="M37" s="100">
        <v>0.231938441</v>
      </c>
      <c r="N37" s="100">
        <v>5.0099999999999995E-6</v>
      </c>
      <c r="O37" s="100">
        <v>4.0999999999999999E-7</v>
      </c>
      <c r="P37" s="100">
        <v>3.0506000000000001E-4</v>
      </c>
      <c r="Q37" s="100">
        <v>4.5569999999999999E-5</v>
      </c>
      <c r="R37" s="100">
        <v>5.9200000000000001E-6</v>
      </c>
      <c r="S37" s="100">
        <v>1.1800000000000001E-6</v>
      </c>
      <c r="T37" s="100">
        <v>5.9200000000000001E-6</v>
      </c>
      <c r="U37" s="100">
        <v>2.6429999999999999E-5</v>
      </c>
      <c r="V37" s="100">
        <v>3.3262999999999999E-4</v>
      </c>
      <c r="W37" s="100">
        <v>2.3694000000000002E-4</v>
      </c>
      <c r="X37" s="100">
        <v>3.2807999999999996E-7</v>
      </c>
      <c r="Y37" s="100">
        <v>1.3214200000000001E-6</v>
      </c>
      <c r="Z37" s="100">
        <v>5.0122999999999994E-7</v>
      </c>
      <c r="AA37" s="100">
        <v>4.9212000000000004E-7</v>
      </c>
      <c r="AB37" s="100">
        <v>2.64285E-6</v>
      </c>
      <c r="AC37" s="100" t="s">
        <v>444</v>
      </c>
      <c r="AD37" s="100" t="s">
        <v>444</v>
      </c>
      <c r="AE37" s="101"/>
      <c r="AF37" s="100" t="s">
        <v>444</v>
      </c>
      <c r="AG37" s="100" t="s">
        <v>444</v>
      </c>
      <c r="AH37" s="100">
        <v>3232.0787627811092</v>
      </c>
      <c r="AI37" s="100" t="s">
        <v>444</v>
      </c>
      <c r="AJ37" s="100" t="s">
        <v>444</v>
      </c>
      <c r="AK37" s="100" t="s">
        <v>444</v>
      </c>
      <c r="AL37" s="29" t="s">
        <v>49</v>
      </c>
    </row>
    <row r="38" spans="1:38" ht="26.25" customHeight="1" thickBot="1" x14ac:dyDescent="0.3">
      <c r="A38" s="40" t="s">
        <v>70</v>
      </c>
      <c r="B38" s="40" t="s">
        <v>101</v>
      </c>
      <c r="C38" s="41" t="s">
        <v>102</v>
      </c>
      <c r="D38" s="47"/>
      <c r="E38" s="100">
        <v>2.0925189691271817</v>
      </c>
      <c r="F38" s="100">
        <v>0.22805494506182919</v>
      </c>
      <c r="G38" s="100">
        <v>0.12199679583765484</v>
      </c>
      <c r="H38" s="100">
        <v>3.6255587049286467E-4</v>
      </c>
      <c r="I38" s="100" t="s">
        <v>442</v>
      </c>
      <c r="J38" s="100" t="s">
        <v>442</v>
      </c>
      <c r="K38" s="100" t="s">
        <v>442</v>
      </c>
      <c r="L38" s="100" t="s">
        <v>442</v>
      </c>
      <c r="M38" s="100">
        <v>0.90831816957563372</v>
      </c>
      <c r="N38" s="100">
        <v>5.673862263381727E-3</v>
      </c>
      <c r="O38" s="100">
        <v>6.7717516938652956E-4</v>
      </c>
      <c r="P38" s="100" t="s">
        <v>443</v>
      </c>
      <c r="Q38" s="100" t="s">
        <v>443</v>
      </c>
      <c r="R38" s="100">
        <v>2.8329811089698848E-3</v>
      </c>
      <c r="S38" s="100">
        <v>9.4315892434669549E-2</v>
      </c>
      <c r="T38" s="100">
        <v>3.5386577118980064E-3</v>
      </c>
      <c r="U38" s="100">
        <v>4.7074603489108467E-4</v>
      </c>
      <c r="V38" s="100">
        <v>5.599481018325151E-2</v>
      </c>
      <c r="W38" s="100" t="s">
        <v>443</v>
      </c>
      <c r="X38" s="100">
        <v>1.4281966142209465E-3</v>
      </c>
      <c r="Y38" s="100">
        <v>2.2734267607496372E-3</v>
      </c>
      <c r="Z38" s="100" t="s">
        <v>443</v>
      </c>
      <c r="AA38" s="100" t="s">
        <v>443</v>
      </c>
      <c r="AB38" s="100">
        <v>3.7016233749705835E-3</v>
      </c>
      <c r="AC38" s="100" t="s">
        <v>444</v>
      </c>
      <c r="AD38" s="100" t="s">
        <v>444</v>
      </c>
      <c r="AE38" s="101"/>
      <c r="AF38" s="100">
        <v>2011.8406390355208</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4.0984239026208762</v>
      </c>
      <c r="F39" s="100">
        <v>0.85750870945825042</v>
      </c>
      <c r="G39" s="100">
        <v>3.6449399613816951</v>
      </c>
      <c r="H39" s="100">
        <v>1.3549505480319825E-2</v>
      </c>
      <c r="I39" s="100" t="s">
        <v>442</v>
      </c>
      <c r="J39" s="100" t="s">
        <v>442</v>
      </c>
      <c r="K39" s="100" t="s">
        <v>442</v>
      </c>
      <c r="L39" s="100" t="s">
        <v>442</v>
      </c>
      <c r="M39" s="100">
        <v>3.1806425197480488</v>
      </c>
      <c r="N39" s="100">
        <v>6.3133140857475747E-2</v>
      </c>
      <c r="O39" s="100">
        <v>1.156663379711589E-3</v>
      </c>
      <c r="P39" s="100">
        <v>1.4255691077185054E-2</v>
      </c>
      <c r="Q39" s="100">
        <v>8.8404873743914581E-3</v>
      </c>
      <c r="R39" s="100">
        <v>6.3888706637647952E-2</v>
      </c>
      <c r="S39" s="100">
        <v>2.3657184664032341E-2</v>
      </c>
      <c r="T39" s="100">
        <v>0.70162402926549094</v>
      </c>
      <c r="U39" s="100">
        <v>1.8059978530817853E-3</v>
      </c>
      <c r="V39" s="100">
        <v>0.14928597958494991</v>
      </c>
      <c r="W39" s="100">
        <v>0.41394590319057467</v>
      </c>
      <c r="X39" s="100">
        <v>0.26555758071418867</v>
      </c>
      <c r="Y39" s="100">
        <v>0.3003994947255374</v>
      </c>
      <c r="Z39" s="100">
        <v>0.19698436354015747</v>
      </c>
      <c r="AA39" s="100">
        <v>9.9842299162269887E-2</v>
      </c>
      <c r="AB39" s="100">
        <v>0.8627837380752954</v>
      </c>
      <c r="AC39" s="100">
        <v>1.2946708090852287E-3</v>
      </c>
      <c r="AD39" s="100">
        <v>1.6038289621098496E-2</v>
      </c>
      <c r="AE39" s="101"/>
      <c r="AF39" s="100">
        <v>37880.432738727453</v>
      </c>
      <c r="AG39" s="100">
        <v>90.041014913529096</v>
      </c>
      <c r="AH39" s="100">
        <v>47580.59697098544</v>
      </c>
      <c r="AI39" s="100" t="s">
        <v>444</v>
      </c>
      <c r="AJ39" s="100">
        <v>1093.8730307922201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16.374026056660419</v>
      </c>
      <c r="F41" s="100">
        <v>12.742936275913946</v>
      </c>
      <c r="G41" s="100">
        <v>24.074826639940412</v>
      </c>
      <c r="H41" s="100">
        <v>0.88738142205671577</v>
      </c>
      <c r="I41" s="100" t="s">
        <v>442</v>
      </c>
      <c r="J41" s="100" t="s">
        <v>442</v>
      </c>
      <c r="K41" s="100" t="s">
        <v>442</v>
      </c>
      <c r="L41" s="100" t="s">
        <v>442</v>
      </c>
      <c r="M41" s="100">
        <v>95.092903914762786</v>
      </c>
      <c r="N41" s="100">
        <v>1.5053912842674975</v>
      </c>
      <c r="O41" s="100">
        <v>0.17844447960937856</v>
      </c>
      <c r="P41" s="100">
        <v>0.11962917413541317</v>
      </c>
      <c r="Q41" s="100">
        <v>3.7182660277461817E-2</v>
      </c>
      <c r="R41" s="100">
        <v>0.44507558339044989</v>
      </c>
      <c r="S41" s="100">
        <v>0.30524035022100715</v>
      </c>
      <c r="T41" s="100">
        <v>0.14206682409460952</v>
      </c>
      <c r="U41" s="100">
        <v>9.9185533879613708E-2</v>
      </c>
      <c r="V41" s="100">
        <v>8.9138837235464141</v>
      </c>
      <c r="W41" s="100">
        <v>18.619432634350495</v>
      </c>
      <c r="X41" s="100">
        <v>3.7659325177639325</v>
      </c>
      <c r="Y41" s="100">
        <v>4.7552947373865857</v>
      </c>
      <c r="Z41" s="100">
        <v>1.9525216650171111</v>
      </c>
      <c r="AA41" s="100">
        <v>2.0140344871829607</v>
      </c>
      <c r="AB41" s="100">
        <v>12.48778340746159</v>
      </c>
      <c r="AC41" s="100">
        <v>7.1043498937972682E-2</v>
      </c>
      <c r="AD41" s="100">
        <v>1.924576936996381</v>
      </c>
      <c r="AE41" s="101"/>
      <c r="AF41" s="100">
        <v>187398.52900099999</v>
      </c>
      <c r="AG41" s="100">
        <v>11316.942241039707</v>
      </c>
      <c r="AH41" s="100">
        <v>131705.98500000002</v>
      </c>
      <c r="AI41" s="100">
        <v>12806.381185697614</v>
      </c>
      <c r="AJ41" s="100" t="s">
        <v>444</v>
      </c>
      <c r="AK41" s="100" t="s">
        <v>444</v>
      </c>
      <c r="AL41" s="29" t="s">
        <v>49</v>
      </c>
    </row>
    <row r="42" spans="1:38" ht="26.25" customHeight="1" thickBot="1" x14ac:dyDescent="0.3">
      <c r="A42" s="40" t="s">
        <v>70</v>
      </c>
      <c r="B42" s="40" t="s">
        <v>107</v>
      </c>
      <c r="C42" s="41" t="s">
        <v>108</v>
      </c>
      <c r="D42" s="42"/>
      <c r="E42" s="100">
        <v>0.15179654627112879</v>
      </c>
      <c r="F42" s="100">
        <v>1.6470489730842863</v>
      </c>
      <c r="G42" s="100">
        <v>1.1530472980616078E-2</v>
      </c>
      <c r="H42" s="100">
        <v>1.6254292475224871E-4</v>
      </c>
      <c r="I42" s="100" t="s">
        <v>442</v>
      </c>
      <c r="J42" s="100" t="s">
        <v>442</v>
      </c>
      <c r="K42" s="100" t="s">
        <v>442</v>
      </c>
      <c r="L42" s="100" t="s">
        <v>442</v>
      </c>
      <c r="M42" s="100">
        <v>12.179193095790227</v>
      </c>
      <c r="N42" s="100">
        <v>0.5492248588957479</v>
      </c>
      <c r="O42" s="100">
        <v>1.9747114254330795E-4</v>
      </c>
      <c r="P42" s="100" t="s">
        <v>443</v>
      </c>
      <c r="Q42" s="100" t="s">
        <v>443</v>
      </c>
      <c r="R42" s="100">
        <v>1.3998233034013654E-3</v>
      </c>
      <c r="S42" s="100">
        <v>4.2295625952472771E-2</v>
      </c>
      <c r="T42" s="100">
        <v>1.4135227353666005E-3</v>
      </c>
      <c r="U42" s="100">
        <v>1.9217371860566799E-4</v>
      </c>
      <c r="V42" s="100">
        <v>2.2577790744851788E-2</v>
      </c>
      <c r="W42" s="100" t="s">
        <v>443</v>
      </c>
      <c r="X42" s="100">
        <v>6.8459164436434163E-4</v>
      </c>
      <c r="Y42" s="100">
        <v>6.9905068353234173E-4</v>
      </c>
      <c r="Z42" s="100" t="s">
        <v>443</v>
      </c>
      <c r="AA42" s="100" t="s">
        <v>443</v>
      </c>
      <c r="AB42" s="100">
        <v>1.3836423278966836E-3</v>
      </c>
      <c r="AC42" s="100" t="s">
        <v>444</v>
      </c>
      <c r="AD42" s="100" t="s">
        <v>444</v>
      </c>
      <c r="AE42" s="101"/>
      <c r="AF42" s="100">
        <v>841.22515390482295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2.46077043373</v>
      </c>
      <c r="F43" s="100">
        <v>0.38244981612100004</v>
      </c>
      <c r="G43" s="100">
        <v>8.8147975514500008</v>
      </c>
      <c r="H43" s="100">
        <v>4.1950000000000003E-5</v>
      </c>
      <c r="I43" s="100" t="s">
        <v>442</v>
      </c>
      <c r="J43" s="100" t="s">
        <v>442</v>
      </c>
      <c r="K43" s="100" t="s">
        <v>442</v>
      </c>
      <c r="L43" s="100" t="s">
        <v>442</v>
      </c>
      <c r="M43" s="100">
        <v>2.8778385116999998</v>
      </c>
      <c r="N43" s="100">
        <v>0.34263476890999994</v>
      </c>
      <c r="O43" s="100">
        <v>7.492300843E-3</v>
      </c>
      <c r="P43" s="100">
        <v>9.2911671049999995E-3</v>
      </c>
      <c r="Q43" s="100">
        <v>2.0617637285000004E-2</v>
      </c>
      <c r="R43" s="100">
        <v>0.32809397471599999</v>
      </c>
      <c r="S43" s="100">
        <v>7.5887568151199986E-2</v>
      </c>
      <c r="T43" s="100">
        <v>3.1440063192209999</v>
      </c>
      <c r="U43" s="100">
        <v>1.9517700850000001E-3</v>
      </c>
      <c r="V43" s="100">
        <v>0.37282510106700001</v>
      </c>
      <c r="W43" s="100">
        <v>0.60592109500000002</v>
      </c>
      <c r="X43" s="100">
        <v>0.16899407138700001</v>
      </c>
      <c r="Y43" s="100">
        <v>0.22009362613899999</v>
      </c>
      <c r="Z43" s="100">
        <v>0.107373419437</v>
      </c>
      <c r="AA43" s="100">
        <v>7.5469407914000017E-2</v>
      </c>
      <c r="AB43" s="100">
        <v>0.57193052487400009</v>
      </c>
      <c r="AC43" s="100">
        <v>5.7734400000000003E-4</v>
      </c>
      <c r="AD43" s="100">
        <v>0.158304</v>
      </c>
      <c r="AE43" s="101"/>
      <c r="AF43" s="100">
        <v>22791.121541400003</v>
      </c>
      <c r="AG43" s="100">
        <v>931.2</v>
      </c>
      <c r="AH43" s="100">
        <v>2551.1</v>
      </c>
      <c r="AI43" s="100" t="s">
        <v>444</v>
      </c>
      <c r="AJ43" s="100" t="s">
        <v>444</v>
      </c>
      <c r="AK43" s="100" t="s">
        <v>444</v>
      </c>
      <c r="AL43" s="29" t="s">
        <v>49</v>
      </c>
    </row>
    <row r="44" spans="1:38" ht="26.25" customHeight="1" thickBot="1" x14ac:dyDescent="0.3">
      <c r="A44" s="40" t="s">
        <v>70</v>
      </c>
      <c r="B44" s="40" t="s">
        <v>111</v>
      </c>
      <c r="C44" s="41" t="s">
        <v>112</v>
      </c>
      <c r="D44" s="42"/>
      <c r="E44" s="100">
        <v>6.780234080294564</v>
      </c>
      <c r="F44" s="100">
        <v>4.0620712955392779</v>
      </c>
      <c r="G44" s="100">
        <v>0.56540090987707181</v>
      </c>
      <c r="H44" s="100">
        <v>1.3591181599089024E-3</v>
      </c>
      <c r="I44" s="100" t="s">
        <v>442</v>
      </c>
      <c r="J44" s="100" t="s">
        <v>442</v>
      </c>
      <c r="K44" s="100" t="s">
        <v>442</v>
      </c>
      <c r="L44" s="100" t="s">
        <v>442</v>
      </c>
      <c r="M44" s="100">
        <v>8.9287559907373257</v>
      </c>
      <c r="N44" s="100">
        <v>0.31519477862898426</v>
      </c>
      <c r="O44" s="100">
        <v>4.226751980997488E-3</v>
      </c>
      <c r="P44" s="100">
        <v>4.0727999999999999E-4</v>
      </c>
      <c r="Q44" s="100">
        <v>6.1430800000000004E-3</v>
      </c>
      <c r="R44" s="100">
        <v>1.3582894674228881E-2</v>
      </c>
      <c r="S44" s="100">
        <v>0.56862792498287018</v>
      </c>
      <c r="T44" s="100">
        <v>1.7203841212789839E-2</v>
      </c>
      <c r="U44" s="100">
        <v>1.8104732383543804E-3</v>
      </c>
      <c r="V44" s="100">
        <v>0.32964878261730496</v>
      </c>
      <c r="W44" s="100">
        <v>4.0048799999999997E-3</v>
      </c>
      <c r="X44" s="100">
        <v>5.5423111832928421E-3</v>
      </c>
      <c r="Y44" s="100">
        <v>8.9396643034222005E-3</v>
      </c>
      <c r="Z44" s="100">
        <v>4.7400000000000006E-9</v>
      </c>
      <c r="AA44" s="100">
        <v>6.8999999999999997E-9</v>
      </c>
      <c r="AB44" s="100">
        <v>1.4481987136715044E-2</v>
      </c>
      <c r="AC44" s="100" t="s">
        <v>444</v>
      </c>
      <c r="AD44" s="100" t="s">
        <v>444</v>
      </c>
      <c r="AE44" s="101"/>
      <c r="AF44" s="100">
        <v>7741.6035258936809</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0.48252346808015301</v>
      </c>
      <c r="F45" s="100">
        <v>2.1097540749035401E-2</v>
      </c>
      <c r="G45" s="100">
        <v>0.1603068</v>
      </c>
      <c r="H45" s="100">
        <v>8.0153400000000004E-5</v>
      </c>
      <c r="I45" s="100" t="s">
        <v>442</v>
      </c>
      <c r="J45" s="100" t="s">
        <v>442</v>
      </c>
      <c r="K45" s="100" t="s">
        <v>442</v>
      </c>
      <c r="L45" s="100" t="s">
        <v>442</v>
      </c>
      <c r="M45" s="100">
        <v>0.104345153461103</v>
      </c>
      <c r="N45" s="100">
        <v>8.0153400000000001E-4</v>
      </c>
      <c r="O45" s="100">
        <v>8.0153400000000004E-5</v>
      </c>
      <c r="P45" s="100">
        <v>4.0076700000000001E-4</v>
      </c>
      <c r="Q45" s="100">
        <v>4.0076700000000001E-4</v>
      </c>
      <c r="R45" s="100" t="s">
        <v>443</v>
      </c>
      <c r="S45" s="100">
        <v>4.0076700000000001E-4</v>
      </c>
      <c r="T45" s="100">
        <v>5.6107379999999999E-4</v>
      </c>
      <c r="U45" s="100">
        <v>1.603068E-3</v>
      </c>
      <c r="V45" s="100">
        <v>4.0076699999999996E-3</v>
      </c>
      <c r="W45" s="100" t="s">
        <v>443</v>
      </c>
      <c r="X45" s="100">
        <v>3.7140462360281E-4</v>
      </c>
      <c r="Y45" s="100">
        <v>3.7140462360281E-4</v>
      </c>
      <c r="Z45" s="100">
        <v>1.4130956980863999E-4</v>
      </c>
      <c r="AA45" s="100" t="s">
        <v>443</v>
      </c>
      <c r="AB45" s="100">
        <v>8.8411881701425999E-4</v>
      </c>
      <c r="AC45" s="100" t="s">
        <v>444</v>
      </c>
      <c r="AD45" s="100" t="s">
        <v>444</v>
      </c>
      <c r="AE45" s="101"/>
      <c r="AF45" s="100">
        <v>4958.74</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0.9855653116943961</v>
      </c>
      <c r="F47" s="100">
        <v>0.20915371497602131</v>
      </c>
      <c r="G47" s="100">
        <v>2.7396729745090515E-2</v>
      </c>
      <c r="H47" s="100">
        <v>1.0658777613827822E-5</v>
      </c>
      <c r="I47" s="100" t="s">
        <v>442</v>
      </c>
      <c r="J47" s="100" t="s">
        <v>442</v>
      </c>
      <c r="K47" s="100" t="s">
        <v>442</v>
      </c>
      <c r="L47" s="100" t="s">
        <v>442</v>
      </c>
      <c r="M47" s="100">
        <v>6.6386955217241175</v>
      </c>
      <c r="N47" s="100">
        <v>6.5139728594020268E-5</v>
      </c>
      <c r="O47" s="100">
        <v>1.8919628727866031E-5</v>
      </c>
      <c r="P47" s="100" t="s">
        <v>443</v>
      </c>
      <c r="Q47" s="100" t="s">
        <v>443</v>
      </c>
      <c r="R47" s="100">
        <v>1.0993703587566895E-4</v>
      </c>
      <c r="S47" s="100">
        <v>3.6106299005518342E-3</v>
      </c>
      <c r="T47" s="100">
        <v>1.1081893062973527E-4</v>
      </c>
      <c r="U47" s="100">
        <v>1.4504540496838853E-5</v>
      </c>
      <c r="V47" s="100">
        <v>1.7928854209990513E-3</v>
      </c>
      <c r="W47" s="100" t="s">
        <v>443</v>
      </c>
      <c r="X47" s="100">
        <v>4.5787904378906454E-5</v>
      </c>
      <c r="Y47" s="100">
        <v>6.1041705541989673E-5</v>
      </c>
      <c r="Z47" s="100" t="s">
        <v>443</v>
      </c>
      <c r="AA47" s="100" t="s">
        <v>443</v>
      </c>
      <c r="AB47" s="100">
        <v>1.0682960992089613E-4</v>
      </c>
      <c r="AC47" s="100" t="s">
        <v>444</v>
      </c>
      <c r="AD47" s="100" t="s">
        <v>444</v>
      </c>
      <c r="AE47" s="101"/>
      <c r="AF47" s="100">
        <v>2869.3251144210835</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1.25692867</v>
      </c>
      <c r="F49" s="100">
        <v>2.49961382</v>
      </c>
      <c r="G49" s="100">
        <v>0.68001354000000003</v>
      </c>
      <c r="H49" s="100">
        <v>0.28793547999999997</v>
      </c>
      <c r="I49" s="100" t="s">
        <v>442</v>
      </c>
      <c r="J49" s="100" t="s">
        <v>442</v>
      </c>
      <c r="K49" s="100" t="s">
        <v>442</v>
      </c>
      <c r="L49" s="100" t="s">
        <v>442</v>
      </c>
      <c r="M49" s="100">
        <v>2.2865098599999998</v>
      </c>
      <c r="N49" s="100">
        <v>1.1940030400000001</v>
      </c>
      <c r="O49" s="100">
        <v>0.25663815000000001</v>
      </c>
      <c r="P49" s="100">
        <v>6.2594670000000005E-2</v>
      </c>
      <c r="Q49" s="100">
        <v>0.10223796</v>
      </c>
      <c r="R49" s="100">
        <v>0.87215239999999994</v>
      </c>
      <c r="S49" s="100">
        <v>0.46320055999999998</v>
      </c>
      <c r="T49" s="100">
        <v>0.33383824000000001</v>
      </c>
      <c r="U49" s="100">
        <v>7.5169499999999997E-3</v>
      </c>
      <c r="V49" s="100">
        <v>1.1308770400000001</v>
      </c>
      <c r="W49" s="100">
        <v>0.62594669999999997</v>
      </c>
      <c r="X49" s="100">
        <v>2.8167601499999999</v>
      </c>
      <c r="Y49" s="100">
        <v>2.2951378999999998</v>
      </c>
      <c r="Z49" s="100">
        <v>1.98216455</v>
      </c>
      <c r="AA49" s="100">
        <v>1.2727582900000001</v>
      </c>
      <c r="AB49" s="100">
        <v>8.3668208899999996</v>
      </c>
      <c r="AC49" s="100" t="s">
        <v>444</v>
      </c>
      <c r="AD49" s="100" t="s">
        <v>444</v>
      </c>
      <c r="AE49" s="101"/>
      <c r="AF49" s="100" t="s">
        <v>444</v>
      </c>
      <c r="AG49" s="100" t="s">
        <v>444</v>
      </c>
      <c r="AH49" s="100" t="s">
        <v>444</v>
      </c>
      <c r="AI49" s="100" t="s">
        <v>444</v>
      </c>
      <c r="AJ49" s="100" t="s">
        <v>444</v>
      </c>
      <c r="AK49" s="100">
        <v>3536.567</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1101.7564200000002</v>
      </c>
      <c r="AL51" s="97" t="s">
        <v>431</v>
      </c>
    </row>
    <row r="52" spans="1:38" ht="26.25" customHeight="1" thickBot="1" x14ac:dyDescent="0.3">
      <c r="A52" s="40" t="s">
        <v>119</v>
      </c>
      <c r="B52" s="44" t="s">
        <v>129</v>
      </c>
      <c r="C52" s="46" t="s">
        <v>390</v>
      </c>
      <c r="D52" s="43"/>
      <c r="E52" s="100">
        <v>2.5168E-3</v>
      </c>
      <c r="F52" s="100">
        <v>15.520261286</v>
      </c>
      <c r="G52" s="100">
        <v>8.7538879999999996E-3</v>
      </c>
      <c r="H52" s="100" t="s">
        <v>444</v>
      </c>
      <c r="I52" s="100" t="s">
        <v>442</v>
      </c>
      <c r="J52" s="100" t="s">
        <v>442</v>
      </c>
      <c r="K52" s="100" t="s">
        <v>442</v>
      </c>
      <c r="L52" s="100" t="s">
        <v>442</v>
      </c>
      <c r="M52" s="100">
        <v>3.5463999999999998E-4</v>
      </c>
      <c r="N52" s="100">
        <v>2.2900000000000001E-4</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9.0521173333837517</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2.9599991133136783</v>
      </c>
      <c r="AL53" s="29" t="s">
        <v>133</v>
      </c>
    </row>
    <row r="54" spans="1:38" ht="37.5" customHeight="1" thickBot="1" x14ac:dyDescent="0.3">
      <c r="A54" s="40" t="s">
        <v>119</v>
      </c>
      <c r="B54" s="44" t="s">
        <v>134</v>
      </c>
      <c r="C54" s="46" t="s">
        <v>135</v>
      </c>
      <c r="D54" s="43"/>
      <c r="E54" s="100" t="s">
        <v>444</v>
      </c>
      <c r="F54" s="100">
        <v>5.0336794309848543</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445978.36074361665</v>
      </c>
      <c r="AL54" s="29" t="s">
        <v>441</v>
      </c>
    </row>
    <row r="55" spans="1:38" ht="26.25" customHeight="1" thickBot="1" x14ac:dyDescent="0.3">
      <c r="A55" s="40" t="s">
        <v>119</v>
      </c>
      <c r="B55" s="44" t="s">
        <v>136</v>
      </c>
      <c r="C55" s="46" t="s">
        <v>137</v>
      </c>
      <c r="D55" s="43"/>
      <c r="E55" s="100">
        <v>2.2776E-4</v>
      </c>
      <c r="F55" s="100">
        <v>3.5160375667312997E-2</v>
      </c>
      <c r="G55" s="100">
        <v>0.24679403999999999</v>
      </c>
      <c r="H55" s="100" t="s">
        <v>443</v>
      </c>
      <c r="I55" s="100" t="s">
        <v>442</v>
      </c>
      <c r="J55" s="100" t="s">
        <v>442</v>
      </c>
      <c r="K55" s="100" t="s">
        <v>442</v>
      </c>
      <c r="L55" s="100" t="s">
        <v>442</v>
      </c>
      <c r="M55" s="100" t="s">
        <v>443</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283.96827208299999</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16.67734076</v>
      </c>
      <c r="F57" s="100">
        <v>0.23599518</v>
      </c>
      <c r="G57" s="100">
        <v>4.6864601099999996</v>
      </c>
      <c r="H57" s="100">
        <v>0.25926663999999999</v>
      </c>
      <c r="I57" s="100" t="s">
        <v>442</v>
      </c>
      <c r="J57" s="100" t="s">
        <v>442</v>
      </c>
      <c r="K57" s="100" t="s">
        <v>442</v>
      </c>
      <c r="L57" s="100" t="s">
        <v>442</v>
      </c>
      <c r="M57" s="100">
        <v>16.58711452</v>
      </c>
      <c r="N57" s="100">
        <v>1.3144399200000001</v>
      </c>
      <c r="O57" s="100">
        <v>4.09927E-2</v>
      </c>
      <c r="P57" s="100">
        <v>0.34887441000000002</v>
      </c>
      <c r="Q57" s="100">
        <v>0.12456286</v>
      </c>
      <c r="R57" s="100">
        <v>0.34518297000000003</v>
      </c>
      <c r="S57" s="100">
        <v>0.24188714</v>
      </c>
      <c r="T57" s="100">
        <v>0.20292275000000001</v>
      </c>
      <c r="U57" s="100">
        <v>0.19511041000000001</v>
      </c>
      <c r="V57" s="100">
        <v>3.84913332</v>
      </c>
      <c r="W57" s="100">
        <v>0.57928270999999998</v>
      </c>
      <c r="X57" s="100">
        <v>5.088428868E-2</v>
      </c>
      <c r="Y57" s="100">
        <v>6.0557092389999997E-2</v>
      </c>
      <c r="Z57" s="100">
        <v>3.6585082730000003E-2</v>
      </c>
      <c r="AA57" s="100">
        <v>4.6274544220000005E-2</v>
      </c>
      <c r="AB57" s="100">
        <v>0.19430119058</v>
      </c>
      <c r="AC57" s="100">
        <v>9.2719500000000004</v>
      </c>
      <c r="AD57" s="100">
        <v>3.3606099999999999</v>
      </c>
      <c r="AE57" s="101"/>
      <c r="AF57" s="100" t="s">
        <v>444</v>
      </c>
      <c r="AG57" s="100" t="s">
        <v>444</v>
      </c>
      <c r="AH57" s="100" t="s">
        <v>444</v>
      </c>
      <c r="AI57" s="100" t="s">
        <v>444</v>
      </c>
      <c r="AJ57" s="100" t="s">
        <v>444</v>
      </c>
      <c r="AK57" s="100">
        <v>6055.1580000000004</v>
      </c>
      <c r="AL57" s="29" t="s">
        <v>143</v>
      </c>
    </row>
    <row r="58" spans="1:38" ht="26.25" customHeight="1" thickBot="1" x14ac:dyDescent="0.3">
      <c r="A58" s="40" t="s">
        <v>53</v>
      </c>
      <c r="B58" s="40" t="s">
        <v>144</v>
      </c>
      <c r="C58" s="41" t="s">
        <v>145</v>
      </c>
      <c r="D58" s="42"/>
      <c r="E58" s="100">
        <v>2.3437446</v>
      </c>
      <c r="F58" s="100">
        <v>0.28777640000000004</v>
      </c>
      <c r="G58" s="100">
        <v>5.7886645999999997</v>
      </c>
      <c r="H58" s="100">
        <v>1.2515399999999999E-2</v>
      </c>
      <c r="I58" s="100" t="s">
        <v>442</v>
      </c>
      <c r="J58" s="100" t="s">
        <v>442</v>
      </c>
      <c r="K58" s="100" t="s">
        <v>442</v>
      </c>
      <c r="L58" s="100" t="s">
        <v>442</v>
      </c>
      <c r="M58" s="100">
        <v>12.28205436</v>
      </c>
      <c r="N58" s="100">
        <v>0.44739340000000005</v>
      </c>
      <c r="O58" s="100">
        <v>2.5693800000000003E-2</v>
      </c>
      <c r="P58" s="100">
        <v>3.6626899999999997E-2</v>
      </c>
      <c r="Q58" s="100">
        <v>2.1388999999999998E-2</v>
      </c>
      <c r="R58" s="100">
        <v>0.14306639999999998</v>
      </c>
      <c r="S58" s="100">
        <v>0.1823987</v>
      </c>
      <c r="T58" s="100">
        <v>0.33166299999999999</v>
      </c>
      <c r="U58" s="100">
        <v>0.32907530000000002</v>
      </c>
      <c r="V58" s="100">
        <v>0.70607350000000002</v>
      </c>
      <c r="W58" s="100">
        <v>0.13453615000000002</v>
      </c>
      <c r="X58" s="100">
        <v>4.2988310299999994E-3</v>
      </c>
      <c r="Y58" s="100">
        <v>3.4133026300000001E-3</v>
      </c>
      <c r="Z58" s="100">
        <v>1.6186456100000001E-3</v>
      </c>
      <c r="AA58" s="100">
        <v>1.45570018E-3</v>
      </c>
      <c r="AB58" s="100">
        <v>1.0786499999999999E-2</v>
      </c>
      <c r="AC58" s="100" t="s">
        <v>444</v>
      </c>
      <c r="AD58" s="100">
        <v>8.5520000000000013E-2</v>
      </c>
      <c r="AE58" s="101"/>
      <c r="AF58" s="100" t="s">
        <v>444</v>
      </c>
      <c r="AG58" s="100" t="s">
        <v>444</v>
      </c>
      <c r="AH58" s="100" t="s">
        <v>444</v>
      </c>
      <c r="AI58" s="100" t="s">
        <v>444</v>
      </c>
      <c r="AJ58" s="100" t="s">
        <v>444</v>
      </c>
      <c r="AK58" s="100">
        <v>2454</v>
      </c>
      <c r="AL58" s="29" t="s">
        <v>146</v>
      </c>
    </row>
    <row r="59" spans="1:38" ht="26.25" customHeight="1" thickBot="1" x14ac:dyDescent="0.3">
      <c r="A59" s="40" t="s">
        <v>53</v>
      </c>
      <c r="B59" s="48" t="s">
        <v>147</v>
      </c>
      <c r="C59" s="41" t="s">
        <v>400</v>
      </c>
      <c r="D59" s="42"/>
      <c r="E59" s="100">
        <v>11.108190507999998</v>
      </c>
      <c r="F59" s="100">
        <v>0.89656190000000002</v>
      </c>
      <c r="G59" s="100">
        <v>4.2507051779999996</v>
      </c>
      <c r="H59" s="100">
        <v>0.25643786000000002</v>
      </c>
      <c r="I59" s="100" t="s">
        <v>442</v>
      </c>
      <c r="J59" s="100" t="s">
        <v>442</v>
      </c>
      <c r="K59" s="100" t="s">
        <v>442</v>
      </c>
      <c r="L59" s="100" t="s">
        <v>442</v>
      </c>
      <c r="M59" s="100">
        <v>0.24394565300000001</v>
      </c>
      <c r="N59" s="100">
        <v>18.3755168</v>
      </c>
      <c r="O59" s="100">
        <v>0.43680869999999999</v>
      </c>
      <c r="P59" s="100">
        <v>4.986633E-2</v>
      </c>
      <c r="Q59" s="100">
        <v>0.12569058</v>
      </c>
      <c r="R59" s="100">
        <v>5.4598207800000003</v>
      </c>
      <c r="S59" s="100">
        <v>0.64681569999999999</v>
      </c>
      <c r="T59" s="100">
        <v>1.3391216100000001</v>
      </c>
      <c r="U59" s="100">
        <v>1.26591363</v>
      </c>
      <c r="V59" s="100">
        <v>15.772472039999998</v>
      </c>
      <c r="W59" s="100">
        <v>0.12214335899999999</v>
      </c>
      <c r="X59" s="100">
        <v>4.6078491940000001E-2</v>
      </c>
      <c r="Y59" s="100">
        <v>7.0200911359999993E-2</v>
      </c>
      <c r="Z59" s="100">
        <v>6.9123398560000007E-2</v>
      </c>
      <c r="AA59" s="100">
        <v>6.9107195359999998E-2</v>
      </c>
      <c r="AB59" s="100">
        <v>0.25451099725000004</v>
      </c>
      <c r="AC59" s="100" t="s">
        <v>444</v>
      </c>
      <c r="AD59" s="100">
        <v>0.193</v>
      </c>
      <c r="AE59" s="101"/>
      <c r="AF59" s="100" t="s">
        <v>444</v>
      </c>
      <c r="AG59" s="100" t="s">
        <v>444</v>
      </c>
      <c r="AH59" s="100" t="s">
        <v>444</v>
      </c>
      <c r="AI59" s="100" t="s">
        <v>444</v>
      </c>
      <c r="AJ59" s="100" t="s">
        <v>444</v>
      </c>
      <c r="AK59" s="100">
        <v>2082.230744</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63111.567354965591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0.56822072000000001</v>
      </c>
      <c r="F63" s="100">
        <v>3.6442733030000003</v>
      </c>
      <c r="G63" s="100">
        <v>8.772240622</v>
      </c>
      <c r="H63" s="100" t="s">
        <v>443</v>
      </c>
      <c r="I63" s="100" t="s">
        <v>442</v>
      </c>
      <c r="J63" s="100" t="s">
        <v>442</v>
      </c>
      <c r="K63" s="100" t="s">
        <v>442</v>
      </c>
      <c r="L63" s="100" t="s">
        <v>442</v>
      </c>
      <c r="M63" s="100">
        <v>3.4103486520000001</v>
      </c>
      <c r="N63" s="100">
        <v>1.8258E-2</v>
      </c>
      <c r="O63" s="100">
        <v>4.5059999999999996E-3</v>
      </c>
      <c r="P63" s="100">
        <v>4.999999999999999E-4</v>
      </c>
      <c r="Q63" s="100">
        <v>4.5059999999999996E-3</v>
      </c>
      <c r="R63" s="100">
        <v>2.4917999999999999E-2</v>
      </c>
      <c r="S63" s="100" t="s">
        <v>443</v>
      </c>
      <c r="T63" s="100">
        <v>1.9514E-2</v>
      </c>
      <c r="U63" s="100" t="s">
        <v>443</v>
      </c>
      <c r="V63" s="100" t="s">
        <v>443</v>
      </c>
      <c r="W63" s="100">
        <v>0.70170728500000001</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0.80216004400000007</v>
      </c>
      <c r="F64" s="100" t="s">
        <v>445</v>
      </c>
      <c r="G64" s="100">
        <v>3.3213999999999997E-5</v>
      </c>
      <c r="H64" s="100" t="s">
        <v>443</v>
      </c>
      <c r="I64" s="100" t="s">
        <v>442</v>
      </c>
      <c r="J64" s="100" t="s">
        <v>442</v>
      </c>
      <c r="K64" s="100" t="s">
        <v>442</v>
      </c>
      <c r="L64" s="100" t="s">
        <v>442</v>
      </c>
      <c r="M64" s="100">
        <v>5.9321542999999997E-2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953.61400000000003</v>
      </c>
      <c r="AL64" s="29" t="s">
        <v>158</v>
      </c>
    </row>
    <row r="65" spans="1:38" ht="26.25" customHeight="1" thickBot="1" x14ac:dyDescent="0.3">
      <c r="A65" s="40" t="s">
        <v>53</v>
      </c>
      <c r="B65" s="44" t="s">
        <v>159</v>
      </c>
      <c r="C65" s="41" t="s">
        <v>160</v>
      </c>
      <c r="D65" s="42"/>
      <c r="E65" s="100">
        <v>2.8606785399999999</v>
      </c>
      <c r="F65" s="100" t="s">
        <v>444</v>
      </c>
      <c r="G65" s="100" t="s">
        <v>443</v>
      </c>
      <c r="H65" s="100">
        <v>4.4306613000000002E-2</v>
      </c>
      <c r="I65" s="100" t="s">
        <v>442</v>
      </c>
      <c r="J65" s="100" t="s">
        <v>442</v>
      </c>
      <c r="K65" s="100" t="s">
        <v>442</v>
      </c>
      <c r="L65" s="100" t="s">
        <v>442</v>
      </c>
      <c r="M65" s="100">
        <v>0.69170454400000003</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1719.2369999999999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6.5530058000000002E-2</v>
      </c>
      <c r="F68" s="100" t="s">
        <v>444</v>
      </c>
      <c r="G68" s="100">
        <v>0.42801288999999998</v>
      </c>
      <c r="H68" s="100" t="s">
        <v>444</v>
      </c>
      <c r="I68" s="100" t="s">
        <v>442</v>
      </c>
      <c r="J68" s="100" t="s">
        <v>442</v>
      </c>
      <c r="K68" s="100" t="s">
        <v>442</v>
      </c>
      <c r="L68" s="100" t="s">
        <v>442</v>
      </c>
      <c r="M68" s="100">
        <v>3.9355762000000002E-2</v>
      </c>
      <c r="N68" s="100" t="s">
        <v>444</v>
      </c>
      <c r="O68" s="100" t="s">
        <v>444</v>
      </c>
      <c r="P68" s="100">
        <v>3.6999999999999998E-5</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6.4668031240000001</v>
      </c>
      <c r="F70" s="100">
        <v>20.135162189999999</v>
      </c>
      <c r="G70" s="100">
        <v>8.977102094000001</v>
      </c>
      <c r="H70" s="100">
        <v>1.0249826690000001</v>
      </c>
      <c r="I70" s="100" t="s">
        <v>442</v>
      </c>
      <c r="J70" s="100" t="s">
        <v>442</v>
      </c>
      <c r="K70" s="100" t="s">
        <v>442</v>
      </c>
      <c r="L70" s="100" t="s">
        <v>442</v>
      </c>
      <c r="M70" s="100">
        <v>11.821792639999998</v>
      </c>
      <c r="N70" s="100">
        <v>0.32482500000000003</v>
      </c>
      <c r="O70" s="100">
        <v>1.333E-2</v>
      </c>
      <c r="P70" s="100">
        <v>0.58422489</v>
      </c>
      <c r="Q70" s="100">
        <v>1.5699999999999999E-2</v>
      </c>
      <c r="R70" s="100">
        <v>0.12709999999999999</v>
      </c>
      <c r="S70" s="100">
        <v>7.3900000000000007E-2</v>
      </c>
      <c r="T70" s="100">
        <v>2.9900000000000003E-2</v>
      </c>
      <c r="U70" s="100">
        <v>4.2000000000000006E-3</v>
      </c>
      <c r="V70" s="100">
        <v>1.3975</v>
      </c>
      <c r="W70" s="100">
        <v>0.142154008</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5.057996953</v>
      </c>
      <c r="F72" s="100">
        <v>0.58232664000000001</v>
      </c>
      <c r="G72" s="100">
        <v>8.584013745</v>
      </c>
      <c r="H72" s="100" t="s">
        <v>443</v>
      </c>
      <c r="I72" s="100" t="s">
        <v>442</v>
      </c>
      <c r="J72" s="100" t="s">
        <v>442</v>
      </c>
      <c r="K72" s="100" t="s">
        <v>442</v>
      </c>
      <c r="L72" s="100" t="s">
        <v>442</v>
      </c>
      <c r="M72" s="100">
        <v>251.971880301</v>
      </c>
      <c r="N72" s="100">
        <v>29.450936989999999</v>
      </c>
      <c r="O72" s="100">
        <v>0.50347050999999998</v>
      </c>
      <c r="P72" s="100">
        <v>0.24577126000000002</v>
      </c>
      <c r="Q72" s="100">
        <v>2.31016369</v>
      </c>
      <c r="R72" s="100">
        <v>15.288879780000002</v>
      </c>
      <c r="S72" s="100">
        <v>5.8042290400000009</v>
      </c>
      <c r="T72" s="100">
        <v>6.947497470000001</v>
      </c>
      <c r="U72" s="100">
        <v>0.19163328000000002</v>
      </c>
      <c r="V72" s="100">
        <v>55.516068000000004</v>
      </c>
      <c r="W72" s="100">
        <v>88.118535730000005</v>
      </c>
      <c r="X72" s="100">
        <v>4.7756222382699995</v>
      </c>
      <c r="Y72" s="100">
        <v>5.9405140961600003</v>
      </c>
      <c r="Z72" s="100">
        <v>3.2195391028300002</v>
      </c>
      <c r="AA72" s="100">
        <v>2.1615962836799998</v>
      </c>
      <c r="AB72" s="100">
        <v>16.097271721470001</v>
      </c>
      <c r="AC72" s="100">
        <v>7.0386456195000004</v>
      </c>
      <c r="AD72" s="100">
        <v>75.961939999999998</v>
      </c>
      <c r="AE72" s="101"/>
      <c r="AF72" s="100" t="s">
        <v>444</v>
      </c>
      <c r="AG72" s="100" t="s">
        <v>444</v>
      </c>
      <c r="AH72" s="100" t="s">
        <v>444</v>
      </c>
      <c r="AI72" s="100" t="s">
        <v>444</v>
      </c>
      <c r="AJ72" s="100" t="s">
        <v>444</v>
      </c>
      <c r="AK72" s="100">
        <v>11692.355</v>
      </c>
      <c r="AL72" s="29" t="s">
        <v>179</v>
      </c>
    </row>
    <row r="73" spans="1:38" ht="26.25" customHeight="1" thickBot="1" x14ac:dyDescent="0.3">
      <c r="A73" s="40" t="s">
        <v>53</v>
      </c>
      <c r="B73" s="40" t="s">
        <v>180</v>
      </c>
      <c r="C73" s="41" t="s">
        <v>181</v>
      </c>
      <c r="D73" s="42"/>
      <c r="E73" s="100">
        <v>2.5441389999999999E-3</v>
      </c>
      <c r="F73" s="100" t="s">
        <v>443</v>
      </c>
      <c r="G73" s="100">
        <v>1.6331168599999999</v>
      </c>
      <c r="H73" s="100" t="s">
        <v>446</v>
      </c>
      <c r="I73" s="100" t="s">
        <v>442</v>
      </c>
      <c r="J73" s="100" t="s">
        <v>442</v>
      </c>
      <c r="K73" s="100" t="s">
        <v>442</v>
      </c>
      <c r="L73" s="100" t="s">
        <v>442</v>
      </c>
      <c r="M73" s="100">
        <v>3.2481000000000003E-2</v>
      </c>
      <c r="N73" s="100">
        <v>1.3618E-2</v>
      </c>
      <c r="O73" s="100" t="s">
        <v>443</v>
      </c>
      <c r="P73" s="100" t="s">
        <v>443</v>
      </c>
      <c r="Q73" s="100">
        <v>2.8800000000000001E-4</v>
      </c>
      <c r="R73" s="100">
        <v>1.7780000000000001E-3</v>
      </c>
      <c r="S73" s="100">
        <v>3.0499999999999999E-4</v>
      </c>
      <c r="T73" s="100">
        <v>0.118635</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3.7873852E-2</v>
      </c>
      <c r="F74" s="100" t="s">
        <v>445</v>
      </c>
      <c r="G74" s="100">
        <v>2.1598599999999999E-4</v>
      </c>
      <c r="H74" s="100" t="s">
        <v>443</v>
      </c>
      <c r="I74" s="100" t="s">
        <v>442</v>
      </c>
      <c r="J74" s="100" t="s">
        <v>442</v>
      </c>
      <c r="K74" s="100" t="s">
        <v>442</v>
      </c>
      <c r="L74" s="100" t="s">
        <v>442</v>
      </c>
      <c r="M74" s="100">
        <v>6.9439799999999996E-2</v>
      </c>
      <c r="N74" s="100" t="s">
        <v>445</v>
      </c>
      <c r="O74" s="100" t="s">
        <v>445</v>
      </c>
      <c r="P74" s="100">
        <v>5.8999999999999998E-5</v>
      </c>
      <c r="Q74" s="100" t="s">
        <v>445</v>
      </c>
      <c r="R74" s="100" t="s">
        <v>443</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0.49671155700000003</v>
      </c>
      <c r="F80" s="100">
        <v>0.59101000000000004</v>
      </c>
      <c r="G80" s="100">
        <v>3.7007508450000004</v>
      </c>
      <c r="H80" s="100">
        <v>1.3111170000000001E-3</v>
      </c>
      <c r="I80" s="100" t="s">
        <v>442</v>
      </c>
      <c r="J80" s="100" t="s">
        <v>442</v>
      </c>
      <c r="K80" s="100" t="s">
        <v>442</v>
      </c>
      <c r="L80" s="100" t="s">
        <v>442</v>
      </c>
      <c r="M80" s="100">
        <v>17.685065986000001</v>
      </c>
      <c r="N80" s="100">
        <v>33.544878000000004</v>
      </c>
      <c r="O80" s="100">
        <v>2.3580949999999992</v>
      </c>
      <c r="P80" s="100">
        <v>1.1502E-2</v>
      </c>
      <c r="Q80" s="100">
        <v>2.3337729999999999</v>
      </c>
      <c r="R80" s="100">
        <v>2.4300000000000002</v>
      </c>
      <c r="S80" s="100">
        <v>9.9681409999999993</v>
      </c>
      <c r="T80" s="100">
        <v>0.55693899999999996</v>
      </c>
      <c r="U80" s="100">
        <v>1.7377119999999999</v>
      </c>
      <c r="V80" s="100">
        <v>66.214072999999999</v>
      </c>
      <c r="W80" s="100">
        <v>24.995061344</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3.2790878853333331E-3</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12.017631726728611</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10130540</v>
      </c>
      <c r="AL82" s="99" t="s">
        <v>440</v>
      </c>
    </row>
    <row r="83" spans="1:38" ht="26.25" customHeight="1" thickBot="1" x14ac:dyDescent="0.3">
      <c r="A83" s="40" t="s">
        <v>53</v>
      </c>
      <c r="B83" s="51" t="s">
        <v>209</v>
      </c>
      <c r="C83" s="52" t="s">
        <v>210</v>
      </c>
      <c r="D83" s="42"/>
      <c r="E83" s="100">
        <v>1.1349520000000001E-3</v>
      </c>
      <c r="F83" s="100">
        <v>5.4672932520775624E-2</v>
      </c>
      <c r="G83" s="100">
        <v>1.3759200000000001E-3</v>
      </c>
      <c r="H83" s="100" t="s">
        <v>444</v>
      </c>
      <c r="I83" s="100" t="s">
        <v>442</v>
      </c>
      <c r="J83" s="100" t="s">
        <v>442</v>
      </c>
      <c r="K83" s="100" t="s">
        <v>442</v>
      </c>
      <c r="L83" s="100" t="s">
        <v>442</v>
      </c>
      <c r="M83" s="100">
        <v>1.7472000000000001E-2</v>
      </c>
      <c r="N83" s="100" t="s">
        <v>444</v>
      </c>
      <c r="O83" s="100" t="s">
        <v>444</v>
      </c>
      <c r="P83" s="100" t="s">
        <v>444</v>
      </c>
      <c r="Q83" s="100" t="s">
        <v>444</v>
      </c>
      <c r="R83" s="100" t="s">
        <v>444</v>
      </c>
      <c r="S83" s="100" t="s">
        <v>444</v>
      </c>
      <c r="T83" s="100" t="s">
        <v>444</v>
      </c>
      <c r="U83" s="100" t="s">
        <v>444</v>
      </c>
      <c r="V83" s="100" t="s">
        <v>444</v>
      </c>
      <c r="W83" s="100">
        <v>0.154</v>
      </c>
      <c r="X83" s="100">
        <v>1.9259924350000001E-3</v>
      </c>
      <c r="Y83" s="100">
        <v>5.7197664142999999E-3</v>
      </c>
      <c r="Z83" s="100">
        <v>7.3800434456550001E-3</v>
      </c>
      <c r="AA83" s="100">
        <v>1.7687694565500002E-4</v>
      </c>
      <c r="AB83" s="100">
        <v>1.5202679241000001E-2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0.26838514999999996</v>
      </c>
      <c r="F85" s="100">
        <v>41.975999409993818</v>
      </c>
      <c r="G85" s="100">
        <v>1.0448160000000001E-3</v>
      </c>
      <c r="H85" s="100" t="s">
        <v>443</v>
      </c>
      <c r="I85" s="100" t="s">
        <v>442</v>
      </c>
      <c r="J85" s="100" t="s">
        <v>442</v>
      </c>
      <c r="K85" s="100" t="s">
        <v>442</v>
      </c>
      <c r="L85" s="100" t="s">
        <v>442</v>
      </c>
      <c r="M85" s="100">
        <v>0.115518647</v>
      </c>
      <c r="N85" s="100">
        <v>1.5449999999999999E-3</v>
      </c>
      <c r="O85" s="100">
        <v>1.37E-4</v>
      </c>
      <c r="P85" s="100">
        <v>5.5999999999999999E-5</v>
      </c>
      <c r="Q85" s="100" t="s">
        <v>443</v>
      </c>
      <c r="R85" s="100">
        <v>6.0599999999999998E-4</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t="s">
        <v>443</v>
      </c>
      <c r="F86" s="100">
        <v>4.4070665800000004</v>
      </c>
      <c r="G86" s="100" t="s">
        <v>443</v>
      </c>
      <c r="H86" s="100" t="s">
        <v>443</v>
      </c>
      <c r="I86" s="100" t="s">
        <v>442</v>
      </c>
      <c r="J86" s="100" t="s">
        <v>442</v>
      </c>
      <c r="K86" s="100" t="s">
        <v>442</v>
      </c>
      <c r="L86" s="100" t="s">
        <v>442</v>
      </c>
      <c r="M86" s="100" t="s">
        <v>443</v>
      </c>
      <c r="N86" s="100">
        <v>5.8999999999999998E-5</v>
      </c>
      <c r="O86" s="100">
        <v>1.03E-4</v>
      </c>
      <c r="P86" s="100">
        <v>2.5000000000000001E-5</v>
      </c>
      <c r="Q86" s="100">
        <v>3.4E-5</v>
      </c>
      <c r="R86" s="100">
        <v>5.3000000000000001E-5</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2.1043033350579998</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951546</v>
      </c>
      <c r="AL87" s="29" t="s">
        <v>217</v>
      </c>
    </row>
    <row r="88" spans="1:38" ht="26.25" customHeight="1" thickBot="1" x14ac:dyDescent="0.3">
      <c r="A88" s="40" t="s">
        <v>206</v>
      </c>
      <c r="B88" s="46" t="s">
        <v>220</v>
      </c>
      <c r="C88" s="50" t="s">
        <v>221</v>
      </c>
      <c r="D88" s="42"/>
      <c r="E88" s="100">
        <v>2.5272675000000001E-2</v>
      </c>
      <c r="F88" s="100">
        <v>12.12831545882695</v>
      </c>
      <c r="G88" s="100">
        <v>3.1970612000000002E-2</v>
      </c>
      <c r="H88" s="100" t="s">
        <v>443</v>
      </c>
      <c r="I88" s="100" t="s">
        <v>442</v>
      </c>
      <c r="J88" s="100" t="s">
        <v>442</v>
      </c>
      <c r="K88" s="100" t="s">
        <v>442</v>
      </c>
      <c r="L88" s="100" t="s">
        <v>442</v>
      </c>
      <c r="M88" s="100">
        <v>0.22444538700000002</v>
      </c>
      <c r="N88" s="100">
        <v>0.30614799999999998</v>
      </c>
      <c r="O88" s="100" t="s">
        <v>443</v>
      </c>
      <c r="P88" s="100" t="s">
        <v>443</v>
      </c>
      <c r="Q88" s="100" t="s">
        <v>443</v>
      </c>
      <c r="R88" s="100">
        <v>1.32E-3</v>
      </c>
      <c r="S88" s="100">
        <v>2.7000000000000001E-3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3.1743539999999999E-3</v>
      </c>
      <c r="F89" s="100">
        <v>12.529041617999999</v>
      </c>
      <c r="G89" s="100">
        <v>2.5935999999999997E-5</v>
      </c>
      <c r="H89" s="100" t="s">
        <v>443</v>
      </c>
      <c r="I89" s="100" t="s">
        <v>442</v>
      </c>
      <c r="J89" s="100" t="s">
        <v>442</v>
      </c>
      <c r="K89" s="100" t="s">
        <v>442</v>
      </c>
      <c r="L89" s="100" t="s">
        <v>442</v>
      </c>
      <c r="M89" s="100">
        <v>1.9333579999999998E-3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6.1412254019333332</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3.7403195262139304E-2</v>
      </c>
      <c r="F91" s="100">
        <v>0.11508842404919735</v>
      </c>
      <c r="G91" s="100">
        <v>1.6480026429887679E-2</v>
      </c>
      <c r="H91" s="100">
        <v>8.3625415519325758E-2</v>
      </c>
      <c r="I91" s="100" t="s">
        <v>442</v>
      </c>
      <c r="J91" s="100" t="s">
        <v>442</v>
      </c>
      <c r="K91" s="100" t="s">
        <v>442</v>
      </c>
      <c r="L91" s="100" t="s">
        <v>442</v>
      </c>
      <c r="M91" s="100">
        <v>1.1256184680662331</v>
      </c>
      <c r="N91" s="100">
        <v>1.6643360953045745</v>
      </c>
      <c r="O91" s="100">
        <v>0.17161264245138363</v>
      </c>
      <c r="P91" s="100">
        <v>2.9419129081830796E-3</v>
      </c>
      <c r="Q91" s="100">
        <v>2.9478867206265266E-3</v>
      </c>
      <c r="R91" s="100">
        <v>0.28588456850164828</v>
      </c>
      <c r="S91" s="100">
        <v>11.229042629190175</v>
      </c>
      <c r="T91" s="100">
        <v>0.53523319252919088</v>
      </c>
      <c r="U91" s="100">
        <v>5.980332500858683E-2</v>
      </c>
      <c r="V91" s="100">
        <v>6.4957888520284914</v>
      </c>
      <c r="W91" s="100">
        <v>2.0150733460577962E-3</v>
      </c>
      <c r="X91" s="100">
        <v>2.2367280901241541E-3</v>
      </c>
      <c r="Y91" s="100">
        <v>9.0678165632600847E-4</v>
      </c>
      <c r="Z91" s="100">
        <v>9.0678165632600847E-4</v>
      </c>
      <c r="AA91" s="100">
        <v>9.0678165632600847E-4</v>
      </c>
      <c r="AB91" s="100">
        <v>4.9570730583021793E-3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5.3650700000000004E-3</v>
      </c>
      <c r="F92" s="100">
        <v>0.62503111999999994</v>
      </c>
      <c r="G92" s="100">
        <v>0.62152319</v>
      </c>
      <c r="H92" s="100" t="s">
        <v>443</v>
      </c>
      <c r="I92" s="100" t="s">
        <v>442</v>
      </c>
      <c r="J92" s="100" t="s">
        <v>442</v>
      </c>
      <c r="K92" s="100" t="s">
        <v>442</v>
      </c>
      <c r="L92" s="100" t="s">
        <v>442</v>
      </c>
      <c r="M92" s="100">
        <v>3.9164999999999998E-3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206.34899999999999</v>
      </c>
      <c r="AL92" s="29" t="s">
        <v>229</v>
      </c>
    </row>
    <row r="93" spans="1:38" ht="26.25" customHeight="1" thickBot="1" x14ac:dyDescent="0.3">
      <c r="A93" s="40" t="s">
        <v>53</v>
      </c>
      <c r="B93" s="44" t="s">
        <v>230</v>
      </c>
      <c r="C93" s="41" t="s">
        <v>403</v>
      </c>
      <c r="D93" s="47"/>
      <c r="E93" s="100">
        <v>9.4728870999999978E-2</v>
      </c>
      <c r="F93" s="100">
        <v>2.0168467035814466</v>
      </c>
      <c r="G93" s="100">
        <v>0.16032026499999999</v>
      </c>
      <c r="H93" s="100">
        <v>4.0722839999999998E-3</v>
      </c>
      <c r="I93" s="100" t="s">
        <v>442</v>
      </c>
      <c r="J93" s="100" t="s">
        <v>442</v>
      </c>
      <c r="K93" s="100" t="s">
        <v>442</v>
      </c>
      <c r="L93" s="100" t="s">
        <v>442</v>
      </c>
      <c r="M93" s="100">
        <v>0.23919046300000002</v>
      </c>
      <c r="N93" s="100">
        <v>7.4610000000000006E-3</v>
      </c>
      <c r="O93" s="100" t="s">
        <v>444</v>
      </c>
      <c r="P93" s="100">
        <v>1.3000000000000001E-5</v>
      </c>
      <c r="Q93" s="100" t="s">
        <v>444</v>
      </c>
      <c r="R93" s="100" t="s">
        <v>444</v>
      </c>
      <c r="S93" s="100" t="s">
        <v>444</v>
      </c>
      <c r="T93" s="100" t="s">
        <v>444</v>
      </c>
      <c r="U93" s="100" t="s">
        <v>444</v>
      </c>
      <c r="V93" s="100" t="s">
        <v>444</v>
      </c>
      <c r="W93" s="100">
        <v>1.3008E-3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1.315546962</v>
      </c>
      <c r="F95" s="100" t="s">
        <v>444</v>
      </c>
      <c r="G95" s="100">
        <v>5.2565927999999998E-2</v>
      </c>
      <c r="H95" s="100" t="s">
        <v>443</v>
      </c>
      <c r="I95" s="100" t="s">
        <v>442</v>
      </c>
      <c r="J95" s="100" t="s">
        <v>442</v>
      </c>
      <c r="K95" s="100" t="s">
        <v>442</v>
      </c>
      <c r="L95" s="100" t="s">
        <v>442</v>
      </c>
      <c r="M95" s="100">
        <v>0.56090715899999999</v>
      </c>
      <c r="N95" s="100">
        <v>1.088E-3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20.937993977799998</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2.4527039E-2</v>
      </c>
      <c r="F98" s="100" t="s">
        <v>443</v>
      </c>
      <c r="G98" s="100">
        <v>8.5736486000000015E-2</v>
      </c>
      <c r="H98" s="100">
        <v>7.6649999999999999E-3</v>
      </c>
      <c r="I98" s="100" t="s">
        <v>442</v>
      </c>
      <c r="J98" s="100" t="s">
        <v>442</v>
      </c>
      <c r="K98" s="100" t="s">
        <v>442</v>
      </c>
      <c r="L98" s="100" t="s">
        <v>442</v>
      </c>
      <c r="M98" s="100">
        <v>0.14949444300000003</v>
      </c>
      <c r="N98" s="100">
        <v>5.0299999999999997E-4</v>
      </c>
      <c r="O98" s="100">
        <v>3.8000000000000002E-5</v>
      </c>
      <c r="P98" s="100">
        <v>1.2E-5</v>
      </c>
      <c r="Q98" s="100">
        <v>1.0950000000000001E-3</v>
      </c>
      <c r="R98" s="100">
        <v>2.5099999999999998E-4</v>
      </c>
      <c r="S98" s="100">
        <v>3.77E-4</v>
      </c>
      <c r="T98" s="100">
        <v>1.3829999999999999E-3</v>
      </c>
      <c r="U98" s="100" t="s">
        <v>443</v>
      </c>
      <c r="V98" s="100" t="s">
        <v>443</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0.32562219966053074</v>
      </c>
      <c r="F99" s="100">
        <v>7.6029223459590014</v>
      </c>
      <c r="G99" s="100" t="s">
        <v>444</v>
      </c>
      <c r="H99" s="100">
        <v>8.3690424221523347</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684.46</v>
      </c>
      <c r="AL99" s="29" t="s">
        <v>243</v>
      </c>
    </row>
    <row r="100" spans="1:38" ht="26.25" customHeight="1" thickBot="1" x14ac:dyDescent="0.3">
      <c r="A100" s="40" t="s">
        <v>241</v>
      </c>
      <c r="B100" s="40" t="s">
        <v>244</v>
      </c>
      <c r="C100" s="41" t="s">
        <v>406</v>
      </c>
      <c r="D100" s="54"/>
      <c r="E100" s="100">
        <v>0.6616280881184986</v>
      </c>
      <c r="F100" s="100">
        <v>16.170288515210927</v>
      </c>
      <c r="G100" s="100" t="s">
        <v>444</v>
      </c>
      <c r="H100" s="100">
        <v>14.765289364287224</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2601.7129999999997</v>
      </c>
      <c r="AL100" s="29" t="s">
        <v>243</v>
      </c>
    </row>
    <row r="101" spans="1:38" ht="26.25" customHeight="1" thickBot="1" x14ac:dyDescent="0.3">
      <c r="A101" s="40" t="s">
        <v>241</v>
      </c>
      <c r="B101" s="40" t="s">
        <v>245</v>
      </c>
      <c r="C101" s="41" t="s">
        <v>246</v>
      </c>
      <c r="D101" s="54"/>
      <c r="E101" s="100">
        <v>2.2931559444988167E-3</v>
      </c>
      <c r="F101" s="100">
        <v>4.3974493601260614E-2</v>
      </c>
      <c r="G101" s="100" t="s">
        <v>444</v>
      </c>
      <c r="H101" s="100">
        <v>8.2956186124876666E-2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157.63200000000001</v>
      </c>
      <c r="AL101" s="29" t="s">
        <v>243</v>
      </c>
    </row>
    <row r="102" spans="1:38" ht="26.25" customHeight="1" thickBot="1" x14ac:dyDescent="0.3">
      <c r="A102" s="40" t="s">
        <v>241</v>
      </c>
      <c r="B102" s="40" t="s">
        <v>247</v>
      </c>
      <c r="C102" s="41" t="s">
        <v>384</v>
      </c>
      <c r="D102" s="54"/>
      <c r="E102" s="100">
        <v>5.42452028828002E-2</v>
      </c>
      <c r="F102" s="100">
        <v>2.10298835305412</v>
      </c>
      <c r="G102" s="100" t="s">
        <v>444</v>
      </c>
      <c r="H102" s="100">
        <v>19.946008119999998</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7268.4859999999999</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1.46112E-4</v>
      </c>
      <c r="F104" s="100">
        <v>5.5361239999999999E-3</v>
      </c>
      <c r="G104" s="100" t="s">
        <v>444</v>
      </c>
      <c r="H104" s="100">
        <v>5.1913900810000007E-3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8.8719999999999999</v>
      </c>
      <c r="AL104" s="29" t="s">
        <v>243</v>
      </c>
    </row>
    <row r="105" spans="1:38" ht="26.25" customHeight="1" thickBot="1" x14ac:dyDescent="0.3">
      <c r="A105" s="40" t="s">
        <v>241</v>
      </c>
      <c r="B105" s="40" t="s">
        <v>252</v>
      </c>
      <c r="C105" s="41" t="s">
        <v>253</v>
      </c>
      <c r="D105" s="54"/>
      <c r="E105" s="100">
        <v>7.9182339824413993E-3</v>
      </c>
      <c r="F105" s="100">
        <v>0.17542103015616439</v>
      </c>
      <c r="G105" s="100" t="s">
        <v>444</v>
      </c>
      <c r="H105" s="100">
        <v>0.16791869405752358</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24.202999999999999</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6.0680706872175444E-2</v>
      </c>
      <c r="F107" s="100">
        <v>2.3147764249999998</v>
      </c>
      <c r="G107" s="100" t="s">
        <v>444</v>
      </c>
      <c r="H107" s="100">
        <v>1.1600480458775662</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14028.948</v>
      </c>
      <c r="AL107" s="29" t="s">
        <v>243</v>
      </c>
    </row>
    <row r="108" spans="1:38" ht="26.25" customHeight="1" thickBot="1" x14ac:dyDescent="0.3">
      <c r="A108" s="40" t="s">
        <v>241</v>
      </c>
      <c r="B108" s="40" t="s">
        <v>257</v>
      </c>
      <c r="C108" s="41" t="s">
        <v>378</v>
      </c>
      <c r="D108" s="54"/>
      <c r="E108" s="100">
        <v>0.48531959338368208</v>
      </c>
      <c r="F108" s="100">
        <v>2.0257087999999999</v>
      </c>
      <c r="G108" s="100" t="s">
        <v>444</v>
      </c>
      <c r="H108" s="100">
        <v>1.0059304457359293</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18756.562999999998</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6.1017627866654222E-3</v>
      </c>
      <c r="F110" s="100">
        <v>0.24844242900000002</v>
      </c>
      <c r="G110" s="100" t="s">
        <v>444</v>
      </c>
      <c r="H110" s="100">
        <v>0.11195279252049516</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508.06300000000005</v>
      </c>
      <c r="AL110" s="29" t="s">
        <v>243</v>
      </c>
    </row>
    <row r="111" spans="1:38" ht="26.25" customHeight="1" thickBot="1" x14ac:dyDescent="0.3">
      <c r="A111" s="40" t="s">
        <v>241</v>
      </c>
      <c r="B111" s="40" t="s">
        <v>260</v>
      </c>
      <c r="C111" s="41" t="s">
        <v>374</v>
      </c>
      <c r="D111" s="54"/>
      <c r="E111" s="100">
        <v>3.1293E-5</v>
      </c>
      <c r="F111" s="100">
        <v>1.2872925E-2</v>
      </c>
      <c r="G111" s="100" t="s">
        <v>444</v>
      </c>
      <c r="H111" s="100">
        <v>2.8832219999999999E-2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31.292999999999999</v>
      </c>
      <c r="AL111" s="29" t="s">
        <v>243</v>
      </c>
    </row>
    <row r="112" spans="1:38" ht="26.25" customHeight="1" thickBot="1" x14ac:dyDescent="0.3">
      <c r="A112" s="40" t="s">
        <v>261</v>
      </c>
      <c r="B112" s="40" t="s">
        <v>262</v>
      </c>
      <c r="C112" s="41" t="s">
        <v>263</v>
      </c>
      <c r="D112" s="42"/>
      <c r="E112" s="100">
        <v>7.9150905439999999</v>
      </c>
      <c r="F112" s="100" t="s">
        <v>444</v>
      </c>
      <c r="G112" s="100" t="s">
        <v>444</v>
      </c>
      <c r="H112" s="100">
        <v>6.5688305590000002</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197877263.59999999</v>
      </c>
      <c r="AL112" s="29" t="s">
        <v>416</v>
      </c>
    </row>
    <row r="113" spans="1:38" ht="26.25" customHeight="1" thickBot="1" x14ac:dyDescent="0.3">
      <c r="A113" s="40" t="s">
        <v>261</v>
      </c>
      <c r="B113" s="55" t="s">
        <v>264</v>
      </c>
      <c r="C113" s="56" t="s">
        <v>265</v>
      </c>
      <c r="D113" s="42"/>
      <c r="E113" s="100">
        <v>10.106478338659121</v>
      </c>
      <c r="F113" s="100">
        <v>8.8612067472180005</v>
      </c>
      <c r="G113" s="100" t="s">
        <v>444</v>
      </c>
      <c r="H113" s="100">
        <v>70.666001909394225</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202059315.46788582</v>
      </c>
      <c r="AL113" s="97" t="s">
        <v>432</v>
      </c>
    </row>
    <row r="114" spans="1:38" ht="26.25" customHeight="1" thickBot="1" x14ac:dyDescent="0.3">
      <c r="A114" s="40" t="s">
        <v>261</v>
      </c>
      <c r="B114" s="55" t="s">
        <v>266</v>
      </c>
      <c r="C114" s="56" t="s">
        <v>385</v>
      </c>
      <c r="D114" s="42"/>
      <c r="E114" s="100">
        <v>1.5402480000000001E-2</v>
      </c>
      <c r="F114" s="100" t="s">
        <v>444</v>
      </c>
      <c r="G114" s="100" t="s">
        <v>444</v>
      </c>
      <c r="H114" s="100">
        <v>7.7929200000000001E-3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385061.63166956446</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0.1005523352519293</v>
      </c>
      <c r="G116" s="100" t="s">
        <v>444</v>
      </c>
      <c r="H116" s="100">
        <v>9.4683138399482623</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94448430.557551324</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749206.45000000007</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1.1695739688</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1359969.73</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2.5126531189999999</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4891.5460000000003</v>
      </c>
      <c r="AL125" s="29" t="s">
        <v>421</v>
      </c>
    </row>
    <row r="126" spans="1:38" ht="26.25" customHeight="1" thickBot="1" x14ac:dyDescent="0.3">
      <c r="A126" s="40" t="s">
        <v>286</v>
      </c>
      <c r="B126" s="40" t="s">
        <v>289</v>
      </c>
      <c r="C126" s="41" t="s">
        <v>290</v>
      </c>
      <c r="D126" s="42"/>
      <c r="E126" s="100" t="s">
        <v>443</v>
      </c>
      <c r="F126" s="100">
        <v>9.1922951969999993E-3</v>
      </c>
      <c r="G126" s="100" t="s">
        <v>444</v>
      </c>
      <c r="H126" s="100">
        <v>6.5192639999999996E-2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271.63600000000002</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0.44823343999999998</v>
      </c>
      <c r="F128" s="100">
        <v>2.8674462072000001E-2</v>
      </c>
      <c r="G128" s="100">
        <v>0.24970720199999999</v>
      </c>
      <c r="H128" s="100">
        <v>4.3500000000000002E-7</v>
      </c>
      <c r="I128" s="100" t="s">
        <v>442</v>
      </c>
      <c r="J128" s="100" t="s">
        <v>442</v>
      </c>
      <c r="K128" s="100" t="s">
        <v>442</v>
      </c>
      <c r="L128" s="100" t="s">
        <v>442</v>
      </c>
      <c r="M128" s="100">
        <v>0.62520667200000002</v>
      </c>
      <c r="N128" s="100">
        <v>7.1251580299999997</v>
      </c>
      <c r="O128" s="100">
        <v>0.27175138700000001</v>
      </c>
      <c r="P128" s="100">
        <v>0.28818777600000001</v>
      </c>
      <c r="Q128" s="100">
        <v>5.3856829000000002E-2</v>
      </c>
      <c r="R128" s="100">
        <v>0.74057299799999998</v>
      </c>
      <c r="S128" s="100">
        <v>0.66447505650000005</v>
      </c>
      <c r="T128" s="100">
        <v>0.46203357199999995</v>
      </c>
      <c r="U128" s="100">
        <v>7.0541364999999997E-3</v>
      </c>
      <c r="V128" s="100">
        <v>0.82239612249999994</v>
      </c>
      <c r="W128" s="100">
        <v>46.9783468535</v>
      </c>
      <c r="X128" s="100">
        <v>1.154944548E-3</v>
      </c>
      <c r="Y128" s="100">
        <v>1.1566741054999999E-3</v>
      </c>
      <c r="Z128" s="100">
        <v>1.1551448074999999E-3</v>
      </c>
      <c r="AA128" s="100">
        <v>1.1555271319999998E-3</v>
      </c>
      <c r="AB128" s="100">
        <v>4.6222905930000001E-3</v>
      </c>
      <c r="AC128" s="100">
        <v>0.23295580399999999</v>
      </c>
      <c r="AD128" s="100">
        <v>3.0980000492999999E-2</v>
      </c>
      <c r="AE128" s="101"/>
      <c r="AF128" s="100" t="s">
        <v>444</v>
      </c>
      <c r="AG128" s="100" t="s">
        <v>444</v>
      </c>
      <c r="AH128" s="100" t="s">
        <v>444</v>
      </c>
      <c r="AI128" s="100" t="s">
        <v>444</v>
      </c>
      <c r="AJ128" s="100" t="s">
        <v>444</v>
      </c>
      <c r="AK128" s="100">
        <v>357.70639758740094</v>
      </c>
      <c r="AL128" s="29" t="s">
        <v>298</v>
      </c>
    </row>
    <row r="129" spans="1:38" ht="26.25" customHeight="1" thickBot="1" x14ac:dyDescent="0.3">
      <c r="A129" s="40" t="s">
        <v>286</v>
      </c>
      <c r="B129" s="44" t="s">
        <v>296</v>
      </c>
      <c r="C129" s="52" t="s">
        <v>297</v>
      </c>
      <c r="D129" s="42"/>
      <c r="E129" s="100">
        <v>0.37526268600000001</v>
      </c>
      <c r="F129" s="100">
        <v>2.0228075776999997E-2</v>
      </c>
      <c r="G129" s="100">
        <v>1.5060339960000002</v>
      </c>
      <c r="H129" s="100">
        <v>8.7600000000000008E-6</v>
      </c>
      <c r="I129" s="100" t="s">
        <v>442</v>
      </c>
      <c r="J129" s="100" t="s">
        <v>442</v>
      </c>
      <c r="K129" s="100" t="s">
        <v>442</v>
      </c>
      <c r="L129" s="100" t="s">
        <v>442</v>
      </c>
      <c r="M129" s="100">
        <v>0.10000696299999999</v>
      </c>
      <c r="N129" s="100">
        <v>4.6478999999999999E-2</v>
      </c>
      <c r="O129" s="100">
        <v>2.14E-4</v>
      </c>
      <c r="P129" s="100">
        <v>6.2100000000000002E-3</v>
      </c>
      <c r="Q129" s="100">
        <v>6.1460000000000004E-3</v>
      </c>
      <c r="R129" s="100">
        <v>2.5600000000000002E-3</v>
      </c>
      <c r="S129" s="100">
        <v>2.112E-2</v>
      </c>
      <c r="T129" s="100">
        <v>8.116E-3</v>
      </c>
      <c r="U129" s="100">
        <v>2.7859999999999998E-3</v>
      </c>
      <c r="V129" s="100" t="s">
        <v>445</v>
      </c>
      <c r="W129" s="100">
        <v>8.2909427230000006</v>
      </c>
      <c r="X129" s="100" t="s">
        <v>443</v>
      </c>
      <c r="Y129" s="100" t="s">
        <v>443</v>
      </c>
      <c r="Z129" s="100" t="s">
        <v>443</v>
      </c>
      <c r="AA129" s="100" t="s">
        <v>443</v>
      </c>
      <c r="AB129" s="100" t="s">
        <v>443</v>
      </c>
      <c r="AC129" s="100">
        <v>1.727279734E-2</v>
      </c>
      <c r="AD129" s="100" t="s">
        <v>443</v>
      </c>
      <c r="AE129" s="101"/>
      <c r="AF129" s="100" t="s">
        <v>444</v>
      </c>
      <c r="AG129" s="100" t="s">
        <v>444</v>
      </c>
      <c r="AH129" s="100" t="s">
        <v>444</v>
      </c>
      <c r="AI129" s="100" t="s">
        <v>444</v>
      </c>
      <c r="AJ129" s="100" t="s">
        <v>444</v>
      </c>
      <c r="AK129" s="100">
        <v>42.522352412599055</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1.6422000000000001E-3</v>
      </c>
      <c r="F131" s="100">
        <v>5.75445042E-4</v>
      </c>
      <c r="G131" s="100">
        <v>3.8556000000000007E-4</v>
      </c>
      <c r="H131" s="100">
        <v>6.4260000000000008E-6</v>
      </c>
      <c r="I131" s="100" t="s">
        <v>442</v>
      </c>
      <c r="J131" s="100" t="s">
        <v>442</v>
      </c>
      <c r="K131" s="100" t="s">
        <v>442</v>
      </c>
      <c r="L131" s="100" t="s">
        <v>442</v>
      </c>
      <c r="M131" s="100">
        <v>1.3566000000000001E-4</v>
      </c>
      <c r="N131" s="100">
        <v>4.4268000000000002E-2</v>
      </c>
      <c r="O131" s="100">
        <v>5.7120000000000001E-3</v>
      </c>
      <c r="P131" s="100">
        <v>3.0702E-2</v>
      </c>
      <c r="Q131" s="100">
        <v>1.428E-4</v>
      </c>
      <c r="R131" s="100">
        <v>1.428E-3</v>
      </c>
      <c r="S131" s="100">
        <v>6.9972000000000006E-2</v>
      </c>
      <c r="T131" s="100">
        <v>1.428E-3</v>
      </c>
      <c r="U131" s="100" t="s">
        <v>445</v>
      </c>
      <c r="V131" s="100">
        <v>6.8253212240219994E-4</v>
      </c>
      <c r="W131" s="100">
        <v>28.669826395000001</v>
      </c>
      <c r="X131" s="100" t="s">
        <v>443</v>
      </c>
      <c r="Y131" s="100" t="s">
        <v>443</v>
      </c>
      <c r="Z131" s="100" t="s">
        <v>443</v>
      </c>
      <c r="AA131" s="100" t="s">
        <v>443</v>
      </c>
      <c r="AB131" s="100">
        <v>2.8559999999999999E-8</v>
      </c>
      <c r="AC131" s="100">
        <v>0.14857224039</v>
      </c>
      <c r="AD131" s="100">
        <v>1.4280000000000001E-2</v>
      </c>
      <c r="AE131" s="101"/>
      <c r="AF131" s="100" t="s">
        <v>444</v>
      </c>
      <c r="AG131" s="100" t="s">
        <v>444</v>
      </c>
      <c r="AH131" s="100" t="s">
        <v>444</v>
      </c>
      <c r="AI131" s="100" t="s">
        <v>444</v>
      </c>
      <c r="AJ131" s="100" t="s">
        <v>444</v>
      </c>
      <c r="AK131" s="100">
        <v>0.71399999999999997</v>
      </c>
      <c r="AL131" s="29" t="s">
        <v>298</v>
      </c>
    </row>
    <row r="132" spans="1:38" ht="26.25" customHeight="1" thickBot="1" x14ac:dyDescent="0.3">
      <c r="A132" s="40" t="s">
        <v>286</v>
      </c>
      <c r="B132" s="44" t="s">
        <v>303</v>
      </c>
      <c r="C132" s="52" t="s">
        <v>304</v>
      </c>
      <c r="D132" s="42"/>
      <c r="E132" s="100" t="s">
        <v>445</v>
      </c>
      <c r="F132" s="100">
        <v>1.2686987370000001E-3</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0.526785116</v>
      </c>
      <c r="X132" s="100" t="s">
        <v>443</v>
      </c>
      <c r="Y132" s="100" t="s">
        <v>443</v>
      </c>
      <c r="Z132" s="100" t="s">
        <v>443</v>
      </c>
      <c r="AA132" s="100" t="s">
        <v>443</v>
      </c>
      <c r="AB132" s="100" t="s">
        <v>443</v>
      </c>
      <c r="AC132" s="100">
        <v>21.33912582</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9.904955E-3</v>
      </c>
      <c r="F133" s="100">
        <v>1.56081E-4</v>
      </c>
      <c r="G133" s="100">
        <v>1.356681E-3</v>
      </c>
      <c r="H133" s="100" t="s">
        <v>443</v>
      </c>
      <c r="I133" s="100" t="s">
        <v>442</v>
      </c>
      <c r="J133" s="100" t="s">
        <v>442</v>
      </c>
      <c r="K133" s="100" t="s">
        <v>442</v>
      </c>
      <c r="L133" s="100" t="s">
        <v>442</v>
      </c>
      <c r="M133" s="100">
        <v>1.6808399999999999E-3</v>
      </c>
      <c r="N133" s="100">
        <v>3.6054431000000003E-4</v>
      </c>
      <c r="O133" s="100">
        <v>6.0389310000000002E-5</v>
      </c>
      <c r="P133" s="100">
        <v>3.8294729999999999E-2</v>
      </c>
      <c r="Q133" s="100">
        <v>1.6340197E-4</v>
      </c>
      <c r="R133" s="100">
        <v>1.6279812E-4</v>
      </c>
      <c r="S133" s="100">
        <v>1.4923911000000001E-4</v>
      </c>
      <c r="T133" s="100">
        <v>2.0806641000000001E-4</v>
      </c>
      <c r="U133" s="100">
        <v>2.3747506000000002E-4</v>
      </c>
      <c r="V133" s="100">
        <v>1.9223972400000001E-3</v>
      </c>
      <c r="W133" s="100">
        <v>6.8628159000000008E-2</v>
      </c>
      <c r="X133" s="100">
        <v>1.5847640000000002E-7</v>
      </c>
      <c r="Y133" s="100">
        <v>8.6559170000000009E-8</v>
      </c>
      <c r="Z133" s="100">
        <v>7.7321879999999997E-8</v>
      </c>
      <c r="AA133" s="100">
        <v>8.3924229999999992E-8</v>
      </c>
      <c r="AB133" s="100">
        <v>4.0628168000000007E-7</v>
      </c>
      <c r="AC133" s="100">
        <v>1.8015500000000001E-3</v>
      </c>
      <c r="AD133" s="100">
        <v>4.9255700000000006E-3</v>
      </c>
      <c r="AE133" s="101"/>
      <c r="AF133" s="100" t="s">
        <v>444</v>
      </c>
      <c r="AG133" s="100" t="s">
        <v>444</v>
      </c>
      <c r="AH133" s="100" t="s">
        <v>444</v>
      </c>
      <c r="AI133" s="100" t="s">
        <v>444</v>
      </c>
      <c r="AJ133" s="100" t="s">
        <v>444</v>
      </c>
      <c r="AK133" s="100">
        <v>29082</v>
      </c>
      <c r="AL133" s="29" t="s">
        <v>413</v>
      </c>
    </row>
    <row r="134" spans="1:38" ht="26.25" customHeight="1" thickBot="1" x14ac:dyDescent="0.3">
      <c r="A134" s="40" t="s">
        <v>286</v>
      </c>
      <c r="B134" s="44" t="s">
        <v>307</v>
      </c>
      <c r="C134" s="41" t="s">
        <v>308</v>
      </c>
      <c r="D134" s="42"/>
      <c r="E134" s="100">
        <v>5.509E-3</v>
      </c>
      <c r="F134" s="100" t="s">
        <v>443</v>
      </c>
      <c r="G134" s="100">
        <v>3.9350000000000002E-4</v>
      </c>
      <c r="H134" s="100" t="s">
        <v>443</v>
      </c>
      <c r="I134" s="100" t="s">
        <v>442</v>
      </c>
      <c r="J134" s="100" t="s">
        <v>442</v>
      </c>
      <c r="K134" s="100" t="s">
        <v>442</v>
      </c>
      <c r="L134" s="100" t="s">
        <v>442</v>
      </c>
      <c r="M134" s="100">
        <v>3.9350000000000002E-4</v>
      </c>
      <c r="N134" s="100">
        <v>5.9800000000000001E-4</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7.5478301220440094E-2</v>
      </c>
      <c r="F135" s="100">
        <v>2.9194437260000001E-2</v>
      </c>
      <c r="G135" s="100">
        <v>2.61088463341145E-3</v>
      </c>
      <c r="H135" s="100" t="s">
        <v>443</v>
      </c>
      <c r="I135" s="100" t="s">
        <v>442</v>
      </c>
      <c r="J135" s="100" t="s">
        <v>442</v>
      </c>
      <c r="K135" s="100" t="s">
        <v>442</v>
      </c>
      <c r="L135" s="100" t="s">
        <v>442</v>
      </c>
      <c r="M135" s="100">
        <v>1.32514262803056</v>
      </c>
      <c r="N135" s="100">
        <v>1.1630304276106E-2</v>
      </c>
      <c r="O135" s="100">
        <v>2.3735314849199999E-3</v>
      </c>
      <c r="P135" s="100" t="s">
        <v>443</v>
      </c>
      <c r="Q135" s="100">
        <v>9.7314790881700003E-3</v>
      </c>
      <c r="R135" s="100">
        <v>2.3735314849199999E-4</v>
      </c>
      <c r="S135" s="100">
        <v>4.7470629698389997E-3</v>
      </c>
      <c r="T135" s="100" t="s">
        <v>443</v>
      </c>
      <c r="U135" s="100">
        <v>1.6614720394439999E-3</v>
      </c>
      <c r="V135" s="100">
        <v>0.41608006930638802</v>
      </c>
      <c r="W135" s="100">
        <v>21.005751719999999</v>
      </c>
      <c r="X135" s="100">
        <v>2.3735312679999999E-2</v>
      </c>
      <c r="Y135" s="100">
        <v>3.1567965859999998E-2</v>
      </c>
      <c r="Z135" s="100">
        <v>1.2579715720000001E-2</v>
      </c>
      <c r="AA135" s="100">
        <v>1.9225603269999999E-2</v>
      </c>
      <c r="AB135" s="100">
        <v>8.7108597519999997E-2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5.7564888219999999E-3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383765802.66375917</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1.7847082445119999E-3</v>
      </c>
      <c r="O139" s="100">
        <v>3.5707541329729996E-3</v>
      </c>
      <c r="P139" s="100">
        <v>3.571554132973E-3</v>
      </c>
      <c r="Q139" s="100">
        <v>5.6912434867410003E-3</v>
      </c>
      <c r="R139" s="100">
        <v>5.4314528741240004E-3</v>
      </c>
      <c r="S139" s="100">
        <v>1.2606442444657999E-2</v>
      </c>
      <c r="T139" s="100">
        <v>2.5100000000000001E-6</v>
      </c>
      <c r="U139" s="100" t="s">
        <v>443</v>
      </c>
      <c r="V139" s="100">
        <v>9.960140000000001E-3</v>
      </c>
      <c r="W139" s="100">
        <v>6.2701660869999998</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1107</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409.74693328650255</v>
      </c>
      <c r="F141" s="102">
        <f t="shared" ref="F141:AD141" si="0">SUM(F14:F140)</f>
        <v>311.5699038191338</v>
      </c>
      <c r="G141" s="102">
        <f t="shared" si="0"/>
        <v>257.73376345381246</v>
      </c>
      <c r="H141" s="102">
        <f t="shared" si="0"/>
        <v>136.38567894792769</v>
      </c>
      <c r="I141" s="102">
        <f t="shared" si="0"/>
        <v>0</v>
      </c>
      <c r="J141" s="102">
        <f t="shared" si="0"/>
        <v>0</v>
      </c>
      <c r="K141" s="102">
        <f t="shared" si="0"/>
        <v>0</v>
      </c>
      <c r="L141" s="102">
        <f t="shared" si="0"/>
        <v>0</v>
      </c>
      <c r="M141" s="102">
        <f t="shared" si="0"/>
        <v>1278.0575750029338</v>
      </c>
      <c r="N141" s="102">
        <f t="shared" si="0"/>
        <v>202.11461276702042</v>
      </c>
      <c r="O141" s="102">
        <f t="shared" si="0"/>
        <v>4.9135550348072154</v>
      </c>
      <c r="P141" s="102">
        <f t="shared" si="0"/>
        <v>3.3314063818557651</v>
      </c>
      <c r="Q141" s="102">
        <f t="shared" si="0"/>
        <v>6.4329618250258296</v>
      </c>
      <c r="R141" s="102">
        <f>SUM(R14:R140)</f>
        <v>33.924070462716145</v>
      </c>
      <c r="S141" s="102">
        <f t="shared" si="0"/>
        <v>99.329651565575531</v>
      </c>
      <c r="T141" s="102">
        <f t="shared" si="0"/>
        <v>71.706544811814979</v>
      </c>
      <c r="U141" s="102">
        <f t="shared" si="0"/>
        <v>6.4406299827007478</v>
      </c>
      <c r="V141" s="102">
        <f t="shared" si="0"/>
        <v>193.92864905202569</v>
      </c>
      <c r="W141" s="102">
        <f t="shared" si="0"/>
        <v>365.56666547682346</v>
      </c>
      <c r="X141" s="102">
        <f t="shared" si="0"/>
        <v>12.175721143005243</v>
      </c>
      <c r="Y141" s="102">
        <f t="shared" si="0"/>
        <v>14.156848904577677</v>
      </c>
      <c r="Z141" s="102">
        <f t="shared" si="0"/>
        <v>7.8036075411342338</v>
      </c>
      <c r="AA141" s="102">
        <f t="shared" si="0"/>
        <v>5.9251908592565714</v>
      </c>
      <c r="AB141" s="102">
        <f t="shared" si="0"/>
        <v>40.06137135732596</v>
      </c>
      <c r="AC141" s="102">
        <f t="shared" si="0"/>
        <v>114.926107860964</v>
      </c>
      <c r="AD141" s="102">
        <f t="shared" si="0"/>
        <v>102.77347076639325</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87.243069257974156</v>
      </c>
      <c r="F143" s="100">
        <v>51.61826247929725</v>
      </c>
      <c r="G143" s="100">
        <v>5.6708040217667328</v>
      </c>
      <c r="H143" s="100">
        <v>0.75431735861883287</v>
      </c>
      <c r="I143" s="100" t="s">
        <v>442</v>
      </c>
      <c r="J143" s="100" t="s">
        <v>442</v>
      </c>
      <c r="K143" s="100" t="s">
        <v>442</v>
      </c>
      <c r="L143" s="100" t="s">
        <v>442</v>
      </c>
      <c r="M143" s="100">
        <v>415.00528875353507</v>
      </c>
      <c r="N143" s="100">
        <v>61.165822487474109</v>
      </c>
      <c r="O143" s="100">
        <v>5.0972287426317314E-4</v>
      </c>
      <c r="P143" s="100">
        <v>2.7455643243429154E-2</v>
      </c>
      <c r="Q143" s="100">
        <v>8.0684589709860877E-4</v>
      </c>
      <c r="R143" s="100">
        <v>2.7762729779256153E-2</v>
      </c>
      <c r="S143" s="100">
        <v>1.9202634854725779E-2</v>
      </c>
      <c r="T143" s="100">
        <v>5.2278892684687528E-3</v>
      </c>
      <c r="U143" s="100">
        <v>5.9424604567087126E-4</v>
      </c>
      <c r="V143" s="100">
        <v>0.10058629267792471</v>
      </c>
      <c r="W143" s="100">
        <v>2.0043701</v>
      </c>
      <c r="X143" s="100">
        <v>6.6740848738799999E-2</v>
      </c>
      <c r="Y143" s="100">
        <v>8.3549059895799999E-2</v>
      </c>
      <c r="Z143" s="100">
        <v>5.5348391534000001E-2</v>
      </c>
      <c r="AA143" s="100">
        <v>7.7985868391499999E-2</v>
      </c>
      <c r="AB143" s="100">
        <v>0.28362416856010003</v>
      </c>
      <c r="AC143" s="100">
        <v>2.0043701000000001E-3</v>
      </c>
      <c r="AD143" s="100">
        <v>4.2271189999999997E-4</v>
      </c>
      <c r="AE143" s="108"/>
      <c r="AF143" s="100">
        <v>167931.64402756409</v>
      </c>
      <c r="AG143" s="100" t="s">
        <v>444</v>
      </c>
      <c r="AH143" s="100" t="s">
        <v>444</v>
      </c>
      <c r="AI143" s="100" t="s">
        <v>444</v>
      </c>
      <c r="AJ143" s="100">
        <v>6.8099731999999996E-2</v>
      </c>
      <c r="AK143" s="100" t="s">
        <v>444</v>
      </c>
      <c r="AL143" s="32" t="s">
        <v>49</v>
      </c>
    </row>
    <row r="144" spans="1:38" ht="26.25" customHeight="1" thickBot="1" x14ac:dyDescent="0.3">
      <c r="A144" s="65"/>
      <c r="B144" s="32" t="s">
        <v>346</v>
      </c>
      <c r="C144" s="66" t="s">
        <v>353</v>
      </c>
      <c r="D144" s="67" t="s">
        <v>279</v>
      </c>
      <c r="E144" s="100">
        <v>7.5723423729537025</v>
      </c>
      <c r="F144" s="100">
        <v>0.98170967013860599</v>
      </c>
      <c r="G144" s="100">
        <v>1.1300119137342162</v>
      </c>
      <c r="H144" s="100">
        <v>6.5339148389694894E-3</v>
      </c>
      <c r="I144" s="100" t="s">
        <v>442</v>
      </c>
      <c r="J144" s="100" t="s">
        <v>442</v>
      </c>
      <c r="K144" s="100" t="s">
        <v>442</v>
      </c>
      <c r="L144" s="100" t="s">
        <v>442</v>
      </c>
      <c r="M144" s="100">
        <v>8.9197368627550802</v>
      </c>
      <c r="N144" s="100">
        <v>0.44444442760685621</v>
      </c>
      <c r="O144" s="100">
        <v>2.4640976157529247E-5</v>
      </c>
      <c r="P144" s="100">
        <v>2.4189347399719463E-3</v>
      </c>
      <c r="Q144" s="100">
        <v>4.7737882453249261E-5</v>
      </c>
      <c r="R144" s="100">
        <v>3.7612585950588143E-3</v>
      </c>
      <c r="S144" s="100">
        <v>2.5265064972472438E-3</v>
      </c>
      <c r="T144" s="100">
        <v>1.2172495255725551E-4</v>
      </c>
      <c r="U144" s="100">
        <v>4.6193812591440028E-5</v>
      </c>
      <c r="V144" s="100">
        <v>8.2685641706049286E-3</v>
      </c>
      <c r="W144" s="100">
        <v>6.7393700000000001E-2</v>
      </c>
      <c r="X144" s="100">
        <v>9.1513160661000001E-3</v>
      </c>
      <c r="Y144" s="100">
        <v>1.0316378964400002E-2</v>
      </c>
      <c r="Z144" s="100">
        <v>8.0248927454000009E-3</v>
      </c>
      <c r="AA144" s="100">
        <v>8.6249027964E-3</v>
      </c>
      <c r="AB144" s="100">
        <v>3.6117490572300001E-2</v>
      </c>
      <c r="AC144" s="100">
        <v>6.7393999999999999E-5</v>
      </c>
      <c r="AD144" s="100">
        <v>2.0940600000000001E-5</v>
      </c>
      <c r="AE144" s="108"/>
      <c r="AF144" s="100">
        <v>19079.868172224502</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74.527147799440797</v>
      </c>
      <c r="F145" s="100">
        <v>4.1574184394187341</v>
      </c>
      <c r="G145" s="100">
        <v>4.9873807695286612</v>
      </c>
      <c r="H145" s="100">
        <v>2.100659946199878E-2</v>
      </c>
      <c r="I145" s="100" t="s">
        <v>442</v>
      </c>
      <c r="J145" s="100" t="s">
        <v>442</v>
      </c>
      <c r="K145" s="100" t="s">
        <v>442</v>
      </c>
      <c r="L145" s="100" t="s">
        <v>442</v>
      </c>
      <c r="M145" s="100">
        <v>16.772189013569786</v>
      </c>
      <c r="N145" s="100">
        <v>1.8918919442147016E-2</v>
      </c>
      <c r="O145" s="100">
        <v>9.6028817118015756E-5</v>
      </c>
      <c r="P145" s="100">
        <v>1.0171251399448245E-2</v>
      </c>
      <c r="Q145" s="100">
        <v>1.919952085155401E-4</v>
      </c>
      <c r="R145" s="100">
        <v>1.6307606985486566E-2</v>
      </c>
      <c r="S145" s="100">
        <v>1.0935861244603873E-2</v>
      </c>
      <c r="T145" s="100">
        <v>3.8505165427943409E-4</v>
      </c>
      <c r="U145" s="100">
        <v>1.9193278279504872E-4</v>
      </c>
      <c r="V145" s="100">
        <v>3.4546028131494037E-2</v>
      </c>
      <c r="W145" s="100">
        <v>0.45647910000000003</v>
      </c>
      <c r="X145" s="100">
        <v>6.5211293964000001E-3</v>
      </c>
      <c r="Y145" s="100">
        <v>3.9489061348600002E-2</v>
      </c>
      <c r="Z145" s="100">
        <v>4.41263089195E-2</v>
      </c>
      <c r="AA145" s="100">
        <v>1.0143979062399999E-2</v>
      </c>
      <c r="AB145" s="100">
        <v>0.10028047872689999</v>
      </c>
      <c r="AC145" s="100">
        <v>1.822971E-4</v>
      </c>
      <c r="AD145" s="100">
        <v>8.2349000000000007E-5</v>
      </c>
      <c r="AE145" s="108"/>
      <c r="AF145" s="100">
        <v>81919.722526506695</v>
      </c>
      <c r="AG145" s="100" t="s">
        <v>444</v>
      </c>
      <c r="AH145" s="100">
        <v>20.7603303305</v>
      </c>
      <c r="AI145" s="100" t="s">
        <v>444</v>
      </c>
      <c r="AJ145" s="100" t="s">
        <v>444</v>
      </c>
      <c r="AK145" s="100" t="s">
        <v>444</v>
      </c>
      <c r="AL145" s="32" t="s">
        <v>49</v>
      </c>
    </row>
    <row r="146" spans="1:38" ht="26.25" customHeight="1" thickBot="1" x14ac:dyDescent="0.3">
      <c r="A146" s="65"/>
      <c r="B146" s="32" t="s">
        <v>348</v>
      </c>
      <c r="C146" s="66" t="s">
        <v>355</v>
      </c>
      <c r="D146" s="67" t="s">
        <v>279</v>
      </c>
      <c r="E146" s="100">
        <v>0.3268301217842795</v>
      </c>
      <c r="F146" s="100">
        <v>5.6249807256999906</v>
      </c>
      <c r="G146" s="100">
        <v>2.8978301795945391E-2</v>
      </c>
      <c r="H146" s="100">
        <v>2.3386440577721559E-3</v>
      </c>
      <c r="I146" s="100" t="s">
        <v>442</v>
      </c>
      <c r="J146" s="100" t="s">
        <v>442</v>
      </c>
      <c r="K146" s="100" t="s">
        <v>442</v>
      </c>
      <c r="L146" s="100" t="s">
        <v>442</v>
      </c>
      <c r="M146" s="100">
        <v>26.231749806045613</v>
      </c>
      <c r="N146" s="100">
        <v>1.3895217789840097</v>
      </c>
      <c r="O146" s="100">
        <v>1.686402808452064E-3</v>
      </c>
      <c r="P146" s="100">
        <v>4.201853760412081E-4</v>
      </c>
      <c r="Q146" s="100">
        <v>1.4489150897972694E-5</v>
      </c>
      <c r="R146" s="100">
        <v>7.364244272099878E-3</v>
      </c>
      <c r="S146" s="100">
        <v>0.28629329019693978</v>
      </c>
      <c r="T146" s="100">
        <v>1.1837255905447052E-2</v>
      </c>
      <c r="U146" s="100">
        <v>1.67904867084452E-3</v>
      </c>
      <c r="V146" s="100">
        <v>0.16713544414459741</v>
      </c>
      <c r="W146" s="100">
        <v>3.1777300000000001E-2</v>
      </c>
      <c r="X146" s="100">
        <v>4.8422204089999999E-4</v>
      </c>
      <c r="Y146" s="100">
        <v>8.8774040860000012E-4</v>
      </c>
      <c r="Z146" s="100">
        <v>3.0263877560000001E-4</v>
      </c>
      <c r="AA146" s="100">
        <v>1.0390597963000001E-3</v>
      </c>
      <c r="AB146" s="100">
        <v>2.7136610213999999E-3</v>
      </c>
      <c r="AC146" s="100">
        <v>3.1777200000000005E-5</v>
      </c>
      <c r="AD146" s="100">
        <v>3.1777200000000005E-5</v>
      </c>
      <c r="AE146" s="108"/>
      <c r="AF146" s="100">
        <v>2114.1603046929999</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9.7666765118638299</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453.17808748830004</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7.0636590426930157</v>
      </c>
      <c r="O148" s="100">
        <v>3.130943800734709E-2</v>
      </c>
      <c r="P148" s="100" t="s">
        <v>443</v>
      </c>
      <c r="Q148" s="100">
        <v>8.0913664777173863E-2</v>
      </c>
      <c r="R148" s="100">
        <v>2.6324415164352093</v>
      </c>
      <c r="S148" s="100">
        <v>57.764460720924788</v>
      </c>
      <c r="T148" s="100">
        <v>0.40687821852098949</v>
      </c>
      <c r="U148" s="100">
        <v>4.8441764055661106E-2</v>
      </c>
      <c r="V148" s="100">
        <v>19.403974565602187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80202.36141379438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80202.36141379438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392.63678257696131</v>
      </c>
      <c r="F152" s="113">
        <f t="shared" ref="F152:AD152" si="1">SUM(F$141, F$151, IF(AND(ISNUMBER(SEARCH($B$4,"AT|BE|CH|GB|IE|LT|LU|NL")),SUM(F$143:F$149)&gt;0),SUM(F$143:F$149)-SUM(F$27:F$33),0))</f>
        <v>294.80179303028325</v>
      </c>
      <c r="G152" s="113">
        <f t="shared" si="1"/>
        <v>257.47861405593738</v>
      </c>
      <c r="H152" s="113">
        <f t="shared" si="1"/>
        <v>136.21330721114779</v>
      </c>
      <c r="I152" s="113">
        <f t="shared" si="1"/>
        <v>0</v>
      </c>
      <c r="J152" s="113">
        <f t="shared" si="1"/>
        <v>0</v>
      </c>
      <c r="K152" s="113">
        <f t="shared" si="1"/>
        <v>0</v>
      </c>
      <c r="L152" s="113">
        <f t="shared" si="1"/>
        <v>0</v>
      </c>
      <c r="M152" s="113">
        <f t="shared" si="1"/>
        <v>1159.753577733791</v>
      </c>
      <c r="N152" s="113">
        <f t="shared" si="1"/>
        <v>184.29593362561951</v>
      </c>
      <c r="O152" s="113">
        <f t="shared" si="1"/>
        <v>4.909927475089229</v>
      </c>
      <c r="P152" s="113">
        <f t="shared" si="1"/>
        <v>3.3264347411464965</v>
      </c>
      <c r="Q152" s="113">
        <f t="shared" si="1"/>
        <v>6.4249104490478306</v>
      </c>
      <c r="R152" s="113">
        <f t="shared" si="1"/>
        <v>33.660768458323652</v>
      </c>
      <c r="S152" s="113">
        <f t="shared" si="1"/>
        <v>93.57939535492477</v>
      </c>
      <c r="T152" s="113">
        <f t="shared" si="1"/>
        <v>71.662165620174036</v>
      </c>
      <c r="U152" s="113">
        <f t="shared" si="1"/>
        <v>6.4355531942238136</v>
      </c>
      <c r="V152" s="113">
        <f t="shared" si="1"/>
        <v>192.06686213297067</v>
      </c>
      <c r="W152" s="113">
        <f t="shared" si="1"/>
        <v>365.26805597682346</v>
      </c>
      <c r="X152" s="113">
        <f t="shared" si="1"/>
        <v>12.172191012902742</v>
      </c>
      <c r="Y152" s="113">
        <f t="shared" si="1"/>
        <v>14.150688508377177</v>
      </c>
      <c r="Z152" s="113">
        <f t="shared" si="1"/>
        <v>7.8016921008221338</v>
      </c>
      <c r="AA152" s="113">
        <f t="shared" si="1"/>
        <v>5.9175579589156717</v>
      </c>
      <c r="AB152" s="113">
        <f t="shared" si="1"/>
        <v>40.042132490369958</v>
      </c>
      <c r="AC152" s="113">
        <f t="shared" si="1"/>
        <v>114.92580694496399</v>
      </c>
      <c r="AD152" s="113">
        <f t="shared" si="1"/>
        <v>102.77340309249324</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392.63678257696131</v>
      </c>
      <c r="F154" s="113">
        <f>SUM(F$141, F$153, -1 * IF(OR($B$6=2005,$B$6&gt;=2020),SUM(F$99:F$122),0), IF(AND(ISNUMBER(SEARCH($B$4,"AT|BE|CH|GB|IE|LT|LU|NL")),SUM(F$143:F$149)&gt;0),SUM(F$143:F$149)-SUM(F$27:F$33),0))</f>
        <v>294.80179303028325</v>
      </c>
      <c r="G154" s="113">
        <f>SUM(G$141, G$153, IF(AND(ISNUMBER(SEARCH($B$4,"AT|BE|CH|GB|IE|LT|LU|NL")),SUM(G$143:G$149)&gt;0),SUM(G$143:G$149)-SUM(G$27:G$33),0))</f>
        <v>257.47861405593738</v>
      </c>
      <c r="H154" s="113">
        <f>SUM(H$141, H$153, IF(AND(ISNUMBER(SEARCH($B$4,"AT|BE|CH|GB|IE|LT|LU|NL")),SUM(H$143:H$149)&gt;0),SUM(H$143:H$149)-SUM(H$27:H$33),0))</f>
        <v>136.21330721114779</v>
      </c>
      <c r="I154" s="113">
        <f t="shared" ref="I154:AD154" si="2">SUM(I$141, I$153, IF(AND(ISNUMBER(SEARCH($B$4,"AT|BE|CH|GB|IE|LT|LU|NL")),SUM(I$143:I$149)&gt;0),SUM(I$143:I$149)-SUM(I$27:I$33),0))</f>
        <v>0</v>
      </c>
      <c r="J154" s="113">
        <f t="shared" si="2"/>
        <v>0</v>
      </c>
      <c r="K154" s="113">
        <f t="shared" si="2"/>
        <v>0</v>
      </c>
      <c r="L154" s="113">
        <f t="shared" si="2"/>
        <v>0</v>
      </c>
      <c r="M154" s="113">
        <f t="shared" si="2"/>
        <v>1159.753577733791</v>
      </c>
      <c r="N154" s="113">
        <f t="shared" si="2"/>
        <v>184.29593362561951</v>
      </c>
      <c r="O154" s="113">
        <f t="shared" si="2"/>
        <v>4.909927475089229</v>
      </c>
      <c r="P154" s="113">
        <f t="shared" si="2"/>
        <v>3.3264347411464965</v>
      </c>
      <c r="Q154" s="113">
        <f t="shared" si="2"/>
        <v>6.4249104490478306</v>
      </c>
      <c r="R154" s="113">
        <f t="shared" si="2"/>
        <v>33.660768458323652</v>
      </c>
      <c r="S154" s="113">
        <f t="shared" si="2"/>
        <v>93.57939535492477</v>
      </c>
      <c r="T154" s="113">
        <f t="shared" si="2"/>
        <v>71.662165620174036</v>
      </c>
      <c r="U154" s="113">
        <f t="shared" si="2"/>
        <v>6.4355531942238136</v>
      </c>
      <c r="V154" s="113">
        <f t="shared" si="2"/>
        <v>192.06686213297067</v>
      </c>
      <c r="W154" s="113">
        <f t="shared" si="2"/>
        <v>365.26805597682346</v>
      </c>
      <c r="X154" s="113">
        <f t="shared" si="2"/>
        <v>12.172191012902742</v>
      </c>
      <c r="Y154" s="113">
        <f t="shared" si="2"/>
        <v>14.150688508377177</v>
      </c>
      <c r="Z154" s="113">
        <f t="shared" si="2"/>
        <v>7.8016921008221338</v>
      </c>
      <c r="AA154" s="113">
        <f t="shared" si="2"/>
        <v>5.9175579589156717</v>
      </c>
      <c r="AB154" s="113">
        <f t="shared" si="2"/>
        <v>40.042132490369958</v>
      </c>
      <c r="AC154" s="113">
        <f t="shared" si="2"/>
        <v>114.92580694496399</v>
      </c>
      <c r="AD154" s="113">
        <f t="shared" si="2"/>
        <v>102.77340309249324</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11.06129056</v>
      </c>
      <c r="F157" s="100">
        <v>0.16932822860000002</v>
      </c>
      <c r="G157" s="100">
        <v>0.65342609799999996</v>
      </c>
      <c r="H157" s="100" t="s">
        <v>443</v>
      </c>
      <c r="I157" s="100" t="s">
        <v>442</v>
      </c>
      <c r="J157" s="100" t="s">
        <v>442</v>
      </c>
      <c r="K157" s="100" t="s">
        <v>442</v>
      </c>
      <c r="L157" s="100" t="s">
        <v>442</v>
      </c>
      <c r="M157" s="100">
        <v>1.806688748</v>
      </c>
      <c r="N157" s="100">
        <v>1.3600000000000001E-6</v>
      </c>
      <c r="O157" s="100">
        <v>1.1000000000000001E-7</v>
      </c>
      <c r="P157" s="100">
        <v>1.3549999999999999E-5</v>
      </c>
      <c r="Q157" s="100">
        <v>2.2999999999999999E-7</v>
      </c>
      <c r="R157" s="100">
        <v>2.2589999999999999E-5</v>
      </c>
      <c r="S157" s="100">
        <v>1.468E-5</v>
      </c>
      <c r="T157" s="100">
        <v>5.5999999999999993E-7</v>
      </c>
      <c r="U157" s="100">
        <v>2.2999999999999999E-7</v>
      </c>
      <c r="V157" s="100">
        <v>4.7429999999999998E-5</v>
      </c>
      <c r="W157" s="100" t="s">
        <v>443</v>
      </c>
      <c r="X157" s="100">
        <v>1.55205E-6</v>
      </c>
      <c r="Y157" s="100">
        <v>1.55205E-6</v>
      </c>
      <c r="Z157" s="100">
        <v>1.55205E-6</v>
      </c>
      <c r="AA157" s="100">
        <v>1.55205E-6</v>
      </c>
      <c r="AB157" s="100">
        <v>6.2082000000000001E-6</v>
      </c>
      <c r="AC157" s="100" t="s">
        <v>444</v>
      </c>
      <c r="AD157" s="100" t="s">
        <v>444</v>
      </c>
      <c r="AE157" s="108"/>
      <c r="AF157" s="100">
        <v>112.9352478</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3.656192414E-2</v>
      </c>
      <c r="F158" s="100">
        <v>1.1020758054000001E-2</v>
      </c>
      <c r="G158" s="100">
        <v>2.2690066520000001E-3</v>
      </c>
      <c r="H158" s="100" t="s">
        <v>443</v>
      </c>
      <c r="I158" s="100" t="s">
        <v>442</v>
      </c>
      <c r="J158" s="100" t="s">
        <v>442</v>
      </c>
      <c r="K158" s="100" t="s">
        <v>442</v>
      </c>
      <c r="L158" s="100" t="s">
        <v>442</v>
      </c>
      <c r="M158" s="100">
        <v>0.67459236570000003</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19.227250146473349</v>
      </c>
      <c r="F159" s="100">
        <v>1.1376130259785617</v>
      </c>
      <c r="G159" s="100">
        <v>12.052425648985979</v>
      </c>
      <c r="H159" s="100">
        <v>2.5878012607812098E-3</v>
      </c>
      <c r="I159" s="100" t="s">
        <v>442</v>
      </c>
      <c r="J159" s="100" t="s">
        <v>442</v>
      </c>
      <c r="K159" s="100" t="s">
        <v>442</v>
      </c>
      <c r="L159" s="100" t="s">
        <v>442</v>
      </c>
      <c r="M159" s="100">
        <v>5.7505954853211438</v>
      </c>
      <c r="N159" s="100">
        <v>4.7653361509991374E-2</v>
      </c>
      <c r="O159" s="100">
        <v>6.5665885417047001E-3</v>
      </c>
      <c r="P159" s="100">
        <v>9.4166616293518499E-3</v>
      </c>
      <c r="Q159" s="100">
        <v>9.5876776383215859E-2</v>
      </c>
      <c r="R159" s="100" t="s">
        <v>443</v>
      </c>
      <c r="S159" s="100">
        <v>9.5876776383215859E-2</v>
      </c>
      <c r="T159" s="100">
        <v>5.4118969917036139</v>
      </c>
      <c r="U159" s="100">
        <v>9.5306723019982748E-2</v>
      </c>
      <c r="V159" s="100">
        <v>0.22025428364290187</v>
      </c>
      <c r="W159" s="100" t="s">
        <v>443</v>
      </c>
      <c r="X159" s="100">
        <v>1.16849519443099E-2</v>
      </c>
      <c r="Y159" s="100">
        <v>1.1026390573216039E-2</v>
      </c>
      <c r="Z159" s="100">
        <v>4.5975722884550492E-3</v>
      </c>
      <c r="AA159" s="100" t="s">
        <v>443</v>
      </c>
      <c r="AB159" s="100">
        <v>2.730891480598107E-2</v>
      </c>
      <c r="AC159" s="100" t="s">
        <v>444</v>
      </c>
      <c r="AD159" s="100" t="s">
        <v>444</v>
      </c>
      <c r="AE159" s="108"/>
      <c r="AF159" s="100">
        <v>168845.31921700001</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53.160566635999999</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1996</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1996</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53.011478997160999</v>
      </c>
      <c r="F14" s="100">
        <v>0.27711384955858231</v>
      </c>
      <c r="G14" s="100">
        <v>68.713420216981405</v>
      </c>
      <c r="H14" s="100">
        <v>3.7482341688E-2</v>
      </c>
      <c r="I14" s="100" t="s">
        <v>442</v>
      </c>
      <c r="J14" s="100" t="s">
        <v>442</v>
      </c>
      <c r="K14" s="100" t="s">
        <v>442</v>
      </c>
      <c r="L14" s="100" t="s">
        <v>442</v>
      </c>
      <c r="M14" s="100">
        <v>3.3742873198168</v>
      </c>
      <c r="N14" s="100">
        <v>6.7968108650051935</v>
      </c>
      <c r="O14" s="100">
        <v>0.77761771447589889</v>
      </c>
      <c r="P14" s="100">
        <v>0.93755325484588004</v>
      </c>
      <c r="Q14" s="100">
        <v>0.5083425566794999</v>
      </c>
      <c r="R14" s="100">
        <v>1.4283462793795842</v>
      </c>
      <c r="S14" s="100">
        <v>1.4437368922730485</v>
      </c>
      <c r="T14" s="100">
        <v>3.2671572228280858</v>
      </c>
      <c r="U14" s="100">
        <v>2.1914425910464539</v>
      </c>
      <c r="V14" s="100">
        <v>4.9548074143531924</v>
      </c>
      <c r="W14" s="100">
        <v>104.95579406624348</v>
      </c>
      <c r="X14" s="100">
        <v>5.7194729027019997E-4</v>
      </c>
      <c r="Y14" s="100">
        <v>2.7841325345678001E-3</v>
      </c>
      <c r="Z14" s="100">
        <v>1.2775092655677998E-3</v>
      </c>
      <c r="AA14" s="100">
        <v>7.7273090112779999E-4</v>
      </c>
      <c r="AB14" s="100">
        <v>5.4062979773185993E-3</v>
      </c>
      <c r="AC14" s="100">
        <v>60.809200598680007</v>
      </c>
      <c r="AD14" s="100">
        <v>2.2411419400060001E-2</v>
      </c>
      <c r="AE14" s="101"/>
      <c r="AF14" s="100">
        <v>8295.2629620000007</v>
      </c>
      <c r="AG14" s="100">
        <v>160441.63630000001</v>
      </c>
      <c r="AH14" s="100">
        <v>86471.461211571397</v>
      </c>
      <c r="AI14" s="100">
        <v>6848.9533872571719</v>
      </c>
      <c r="AJ14" s="100">
        <v>6761.4856298791374</v>
      </c>
      <c r="AK14" s="100" t="s">
        <v>444</v>
      </c>
      <c r="AL14" s="29" t="s">
        <v>49</v>
      </c>
    </row>
    <row r="15" spans="1:38" ht="26.25" customHeight="1" thickBot="1" x14ac:dyDescent="0.3">
      <c r="A15" s="40" t="s">
        <v>53</v>
      </c>
      <c r="B15" s="40" t="s">
        <v>54</v>
      </c>
      <c r="C15" s="41" t="s">
        <v>55</v>
      </c>
      <c r="D15" s="42"/>
      <c r="E15" s="100">
        <v>7.3365642280000003</v>
      </c>
      <c r="F15" s="100">
        <v>0.39000749720900041</v>
      </c>
      <c r="G15" s="100">
        <v>40.91635144</v>
      </c>
      <c r="H15" s="100" t="s">
        <v>443</v>
      </c>
      <c r="I15" s="100" t="s">
        <v>442</v>
      </c>
      <c r="J15" s="100" t="s">
        <v>442</v>
      </c>
      <c r="K15" s="100" t="s">
        <v>442</v>
      </c>
      <c r="L15" s="100" t="s">
        <v>442</v>
      </c>
      <c r="M15" s="100">
        <v>25.448912031999999</v>
      </c>
      <c r="N15" s="100">
        <v>0.415358</v>
      </c>
      <c r="O15" s="100">
        <v>1.32E-2</v>
      </c>
      <c r="P15" s="100">
        <v>8.0100000000000015E-3</v>
      </c>
      <c r="Q15" s="100">
        <v>2.8702999999999999E-2</v>
      </c>
      <c r="R15" s="100">
        <v>4.009182</v>
      </c>
      <c r="S15" s="100">
        <v>0.137603</v>
      </c>
      <c r="T15" s="100">
        <v>33.391972000000003</v>
      </c>
      <c r="U15" s="100">
        <v>6.3E-3</v>
      </c>
      <c r="V15" s="100" t="s">
        <v>443</v>
      </c>
      <c r="W15" s="100">
        <v>5.2262893999999997E-2</v>
      </c>
      <c r="X15" s="100" t="s">
        <v>443</v>
      </c>
      <c r="Y15" s="100" t="s">
        <v>443</v>
      </c>
      <c r="Z15" s="100" t="s">
        <v>443</v>
      </c>
      <c r="AA15" s="100" t="s">
        <v>443</v>
      </c>
      <c r="AB15" s="100" t="s">
        <v>443</v>
      </c>
      <c r="AC15" s="100" t="s">
        <v>444</v>
      </c>
      <c r="AD15" s="100" t="s">
        <v>444</v>
      </c>
      <c r="AE15" s="101"/>
      <c r="AF15" s="100">
        <v>65548.546545999998</v>
      </c>
      <c r="AG15" s="100" t="s">
        <v>444</v>
      </c>
      <c r="AH15" s="100">
        <v>86.336439999999996</v>
      </c>
      <c r="AI15" s="100" t="s">
        <v>444</v>
      </c>
      <c r="AJ15" s="100" t="s">
        <v>444</v>
      </c>
      <c r="AK15" s="100" t="s">
        <v>444</v>
      </c>
      <c r="AL15" s="29" t="s">
        <v>49</v>
      </c>
    </row>
    <row r="16" spans="1:38" ht="26.25" customHeight="1" thickBot="1" x14ac:dyDescent="0.3">
      <c r="A16" s="40" t="s">
        <v>53</v>
      </c>
      <c r="B16" s="40" t="s">
        <v>56</v>
      </c>
      <c r="C16" s="41" t="s">
        <v>57</v>
      </c>
      <c r="D16" s="42"/>
      <c r="E16" s="100">
        <v>4.3191494722000003</v>
      </c>
      <c r="F16" s="100">
        <v>1.1261564231800001</v>
      </c>
      <c r="G16" s="100">
        <v>7.1317019189999993</v>
      </c>
      <c r="H16" s="100">
        <v>5.8702099999999998E-3</v>
      </c>
      <c r="I16" s="100" t="s">
        <v>442</v>
      </c>
      <c r="J16" s="100" t="s">
        <v>442</v>
      </c>
      <c r="K16" s="100" t="s">
        <v>442</v>
      </c>
      <c r="L16" s="100" t="s">
        <v>442</v>
      </c>
      <c r="M16" s="100">
        <v>1.7780517063599999</v>
      </c>
      <c r="N16" s="100">
        <v>0.24227940000000001</v>
      </c>
      <c r="O16" s="100">
        <v>1.270949E-2</v>
      </c>
      <c r="P16" s="100">
        <v>0.23814168999999999</v>
      </c>
      <c r="Q16" s="100">
        <v>8.8347590000000004E-2</v>
      </c>
      <c r="R16" s="100">
        <v>4.9261280000000005E-2</v>
      </c>
      <c r="S16" s="100">
        <v>0.20149529000000002</v>
      </c>
      <c r="T16" s="100">
        <v>0.16430346000000001</v>
      </c>
      <c r="U16" s="100">
        <v>2.296409E-2</v>
      </c>
      <c r="V16" s="100">
        <v>0.36510568999999998</v>
      </c>
      <c r="W16" s="100">
        <v>1.3022681700000001</v>
      </c>
      <c r="X16" s="100">
        <v>2.3423693539999998E-2</v>
      </c>
      <c r="Y16" s="100">
        <v>2.8565480000000004E-4</v>
      </c>
      <c r="Z16" s="100">
        <v>8.5696439999999991E-5</v>
      </c>
      <c r="AA16" s="100">
        <v>5.7130960000000003E-5</v>
      </c>
      <c r="AB16" s="100">
        <v>2.3852175739999999E-2</v>
      </c>
      <c r="AC16" s="100" t="s">
        <v>445</v>
      </c>
      <c r="AD16" s="100" t="s">
        <v>444</v>
      </c>
      <c r="AE16" s="101"/>
      <c r="AF16" s="100">
        <v>1892.2644170000001</v>
      </c>
      <c r="AG16" s="100">
        <v>11745.181339999999</v>
      </c>
      <c r="AH16" s="100">
        <v>0.35376000000000002</v>
      </c>
      <c r="AI16" s="100" t="s">
        <v>444</v>
      </c>
      <c r="AJ16" s="100" t="s">
        <v>444</v>
      </c>
      <c r="AK16" s="100" t="s">
        <v>444</v>
      </c>
      <c r="AL16" s="29" t="s">
        <v>49</v>
      </c>
    </row>
    <row r="17" spans="1:38" ht="26.25" customHeight="1" thickBot="1" x14ac:dyDescent="0.3">
      <c r="A17" s="40" t="s">
        <v>53</v>
      </c>
      <c r="B17" s="40" t="s">
        <v>58</v>
      </c>
      <c r="C17" s="41" t="s">
        <v>59</v>
      </c>
      <c r="D17" s="42"/>
      <c r="E17" s="100">
        <v>12.442877658499999</v>
      </c>
      <c r="F17" s="100">
        <v>0.89367629001947013</v>
      </c>
      <c r="G17" s="100">
        <v>5.924201085</v>
      </c>
      <c r="H17" s="100">
        <v>1.8543900000000002E-2</v>
      </c>
      <c r="I17" s="100" t="s">
        <v>442</v>
      </c>
      <c r="J17" s="100" t="s">
        <v>442</v>
      </c>
      <c r="K17" s="100" t="s">
        <v>442</v>
      </c>
      <c r="L17" s="100" t="s">
        <v>442</v>
      </c>
      <c r="M17" s="100">
        <v>165.60481997367199</v>
      </c>
      <c r="N17" s="100">
        <v>1.1333491500000001</v>
      </c>
      <c r="O17" s="100">
        <v>5.2423999999999998E-2</v>
      </c>
      <c r="P17" s="100">
        <v>5.2876600000000005E-3</v>
      </c>
      <c r="Q17" s="100">
        <v>0.28826348000000002</v>
      </c>
      <c r="R17" s="100">
        <v>0.24640095000000001</v>
      </c>
      <c r="S17" s="100">
        <v>0.34891114000000001</v>
      </c>
      <c r="T17" s="100">
        <v>0.75648388</v>
      </c>
      <c r="U17" s="100">
        <v>1.043697E-2</v>
      </c>
      <c r="V17" s="100">
        <v>1.3758610999999998</v>
      </c>
      <c r="W17" s="100">
        <v>0.16186323700000002</v>
      </c>
      <c r="X17" s="100">
        <v>6.9343992699999997E-3</v>
      </c>
      <c r="Y17" s="100">
        <v>1.8051030619999998E-2</v>
      </c>
      <c r="Z17" s="100">
        <v>4.4240484E-3</v>
      </c>
      <c r="AA17" s="100">
        <v>3.7126913999999999E-3</v>
      </c>
      <c r="AB17" s="100">
        <v>3.3122169700000002E-2</v>
      </c>
      <c r="AC17" s="100" t="s">
        <v>444</v>
      </c>
      <c r="AD17" s="100" t="s">
        <v>444</v>
      </c>
      <c r="AE17" s="101"/>
      <c r="AF17" s="100">
        <v>3100.36335173507</v>
      </c>
      <c r="AG17" s="100">
        <v>16133.137150000002</v>
      </c>
      <c r="AH17" s="100">
        <v>26913.339348000001</v>
      </c>
      <c r="AI17" s="100" t="s">
        <v>444</v>
      </c>
      <c r="AJ17" s="100" t="s">
        <v>444</v>
      </c>
      <c r="AK17" s="100" t="s">
        <v>444</v>
      </c>
      <c r="AL17" s="29" t="s">
        <v>49</v>
      </c>
    </row>
    <row r="18" spans="1:38" ht="26.25" customHeight="1" thickBot="1" x14ac:dyDescent="0.3">
      <c r="A18" s="40" t="s">
        <v>53</v>
      </c>
      <c r="B18" s="40" t="s">
        <v>60</v>
      </c>
      <c r="C18" s="41" t="s">
        <v>61</v>
      </c>
      <c r="D18" s="42"/>
      <c r="E18" s="100">
        <v>0.74863038109999991</v>
      </c>
      <c r="F18" s="100">
        <v>2.9430168729999998E-2</v>
      </c>
      <c r="G18" s="100">
        <v>1.0880951150000002</v>
      </c>
      <c r="H18" s="100">
        <v>3.7182999999999997E-4</v>
      </c>
      <c r="I18" s="100" t="s">
        <v>442</v>
      </c>
      <c r="J18" s="100" t="s">
        <v>442</v>
      </c>
      <c r="K18" s="100" t="s">
        <v>442</v>
      </c>
      <c r="L18" s="100" t="s">
        <v>442</v>
      </c>
      <c r="M18" s="100">
        <v>0.44951740089999997</v>
      </c>
      <c r="N18" s="100">
        <v>4.535426E-2</v>
      </c>
      <c r="O18" s="100">
        <v>2.16051E-3</v>
      </c>
      <c r="P18" s="100">
        <v>1.37418E-3</v>
      </c>
      <c r="Q18" s="100">
        <v>7.2983300000000004E-3</v>
      </c>
      <c r="R18" s="100">
        <v>3.7161699999999999E-2</v>
      </c>
      <c r="S18" s="100">
        <v>2.4319400000000001E-2</v>
      </c>
      <c r="T18" s="100">
        <v>1.32796168</v>
      </c>
      <c r="U18" s="100">
        <v>1.80185E-3</v>
      </c>
      <c r="V18" s="100">
        <v>2.1269999999999999E-4</v>
      </c>
      <c r="W18" s="100">
        <v>3.1402428000000003E-2</v>
      </c>
      <c r="X18" s="100">
        <v>2.310186E-4</v>
      </c>
      <c r="Y18" s="100">
        <v>1.8212827500000001E-3</v>
      </c>
      <c r="Z18" s="100">
        <v>2.0694205000000002E-4</v>
      </c>
      <c r="AA18" s="100">
        <v>1.8266625000000001E-4</v>
      </c>
      <c r="AB18" s="100">
        <v>2.4419096700000003E-3</v>
      </c>
      <c r="AC18" s="100" t="s">
        <v>443</v>
      </c>
      <c r="AD18" s="100" t="s">
        <v>443</v>
      </c>
      <c r="AE18" s="101"/>
      <c r="AF18" s="100">
        <v>2711.3476844805</v>
      </c>
      <c r="AG18" s="100">
        <v>1722.89</v>
      </c>
      <c r="AH18" s="100">
        <v>4798.8459640000001</v>
      </c>
      <c r="AI18" s="100" t="s">
        <v>444</v>
      </c>
      <c r="AJ18" s="100" t="s">
        <v>444</v>
      </c>
      <c r="AK18" s="100" t="s">
        <v>444</v>
      </c>
      <c r="AL18" s="29" t="s">
        <v>49</v>
      </c>
    </row>
    <row r="19" spans="1:38" ht="26.25" customHeight="1" thickBot="1" x14ac:dyDescent="0.3">
      <c r="A19" s="40" t="s">
        <v>53</v>
      </c>
      <c r="B19" s="40" t="s">
        <v>62</v>
      </c>
      <c r="C19" s="41" t="s">
        <v>63</v>
      </c>
      <c r="D19" s="42"/>
      <c r="E19" s="100">
        <v>6.5653850899999995</v>
      </c>
      <c r="F19" s="100">
        <v>0.37200812080000001</v>
      </c>
      <c r="G19" s="100">
        <v>4.9449846179999994</v>
      </c>
      <c r="H19" s="100">
        <v>1.512318E-2</v>
      </c>
      <c r="I19" s="100" t="s">
        <v>442</v>
      </c>
      <c r="J19" s="100" t="s">
        <v>442</v>
      </c>
      <c r="K19" s="100" t="s">
        <v>442</v>
      </c>
      <c r="L19" s="100" t="s">
        <v>442</v>
      </c>
      <c r="M19" s="100">
        <v>1.5502957690999999</v>
      </c>
      <c r="N19" s="100">
        <v>0.23992147999999994</v>
      </c>
      <c r="O19" s="100">
        <v>1.8028619999999999E-2</v>
      </c>
      <c r="P19" s="100">
        <v>2.241539E-2</v>
      </c>
      <c r="Q19" s="100">
        <v>2.8619239999999997E-2</v>
      </c>
      <c r="R19" s="100">
        <v>0.28876712000000004</v>
      </c>
      <c r="S19" s="100">
        <v>0.15600411</v>
      </c>
      <c r="T19" s="100">
        <v>8.6422330599999988</v>
      </c>
      <c r="U19" s="100">
        <v>3.2349540000000003E-2</v>
      </c>
      <c r="V19" s="100">
        <v>0.81304733000000007</v>
      </c>
      <c r="W19" s="100">
        <v>9.971616400000001E-2</v>
      </c>
      <c r="X19" s="100">
        <v>7.2036475200000002E-3</v>
      </c>
      <c r="Y19" s="100">
        <v>4.3846957530000001E-2</v>
      </c>
      <c r="Z19" s="100">
        <v>5.7884410099999992E-3</v>
      </c>
      <c r="AA19" s="100">
        <v>4.942227290000001E-3</v>
      </c>
      <c r="AB19" s="100">
        <v>6.1781273350000006E-2</v>
      </c>
      <c r="AC19" s="100">
        <v>1.7239999999999998E-2</v>
      </c>
      <c r="AD19" s="100">
        <v>7.3800000000000003E-3</v>
      </c>
      <c r="AE19" s="101"/>
      <c r="AF19" s="100">
        <v>13478.040780000001</v>
      </c>
      <c r="AG19" s="100">
        <v>2613.77862</v>
      </c>
      <c r="AH19" s="100">
        <v>63374.807939999999</v>
      </c>
      <c r="AI19" s="100" t="s">
        <v>444</v>
      </c>
      <c r="AJ19" s="100">
        <v>1312.5385000000001</v>
      </c>
      <c r="AK19" s="100" t="s">
        <v>444</v>
      </c>
      <c r="AL19" s="29" t="s">
        <v>49</v>
      </c>
    </row>
    <row r="20" spans="1:38" ht="26.25" customHeight="1" thickBot="1" x14ac:dyDescent="0.3">
      <c r="A20" s="40" t="s">
        <v>53</v>
      </c>
      <c r="B20" s="40" t="s">
        <v>64</v>
      </c>
      <c r="C20" s="41" t="s">
        <v>65</v>
      </c>
      <c r="D20" s="42"/>
      <c r="E20" s="100">
        <v>2.2197323479</v>
      </c>
      <c r="F20" s="100">
        <v>9.2366392569999997E-2</v>
      </c>
      <c r="G20" s="100">
        <v>2.9870105900000001</v>
      </c>
      <c r="H20" s="100">
        <v>1.8238969999999997E-2</v>
      </c>
      <c r="I20" s="100" t="s">
        <v>442</v>
      </c>
      <c r="J20" s="100" t="s">
        <v>442</v>
      </c>
      <c r="K20" s="100" t="s">
        <v>442</v>
      </c>
      <c r="L20" s="100" t="s">
        <v>442</v>
      </c>
      <c r="M20" s="100">
        <v>1.1278897509300001</v>
      </c>
      <c r="N20" s="100">
        <v>4.4101069999999999E-2</v>
      </c>
      <c r="O20" s="100">
        <v>5.5229900000000002E-3</v>
      </c>
      <c r="P20" s="100">
        <v>2.9101100000000005E-3</v>
      </c>
      <c r="Q20" s="100">
        <v>2.093482E-2</v>
      </c>
      <c r="R20" s="100">
        <v>2.2897689999999998E-2</v>
      </c>
      <c r="S20" s="100">
        <v>3.8055579999999999E-2</v>
      </c>
      <c r="T20" s="100">
        <v>0.98001300000000002</v>
      </c>
      <c r="U20" s="100">
        <v>8.9783099999999998E-3</v>
      </c>
      <c r="V20" s="100">
        <v>0.56458311999999999</v>
      </c>
      <c r="W20" s="100">
        <v>0.13161493700000002</v>
      </c>
      <c r="X20" s="100">
        <v>2.1643604099999998E-2</v>
      </c>
      <c r="Y20" s="100">
        <v>4.6050957779999999E-2</v>
      </c>
      <c r="Z20" s="100">
        <v>9.3995017E-3</v>
      </c>
      <c r="AA20" s="100">
        <v>9.2455560700000008E-3</v>
      </c>
      <c r="AB20" s="100">
        <v>8.6339619650000005E-2</v>
      </c>
      <c r="AC20" s="100">
        <v>4.3699999999999998E-3</v>
      </c>
      <c r="AD20" s="100">
        <v>3.0599999999999998E-3</v>
      </c>
      <c r="AE20" s="101"/>
      <c r="AF20" s="100">
        <v>3619.2961800116918</v>
      </c>
      <c r="AG20" s="100">
        <v>1330.55</v>
      </c>
      <c r="AH20" s="100">
        <v>5739.7401819999995</v>
      </c>
      <c r="AI20" s="100">
        <v>4453.7730000000001</v>
      </c>
      <c r="AJ20" s="100" t="s">
        <v>444</v>
      </c>
      <c r="AK20" s="100" t="s">
        <v>444</v>
      </c>
      <c r="AL20" s="29" t="s">
        <v>49</v>
      </c>
    </row>
    <row r="21" spans="1:38" ht="26.25" customHeight="1" thickBot="1" x14ac:dyDescent="0.3">
      <c r="A21" s="40" t="s">
        <v>53</v>
      </c>
      <c r="B21" s="40" t="s">
        <v>66</v>
      </c>
      <c r="C21" s="41" t="s">
        <v>67</v>
      </c>
      <c r="D21" s="42"/>
      <c r="E21" s="100">
        <v>4.6875380639999991</v>
      </c>
      <c r="F21" s="100">
        <v>0.23527899000000002</v>
      </c>
      <c r="G21" s="100">
        <v>9.4271457269999992</v>
      </c>
      <c r="H21" s="100">
        <v>1.354004E-2</v>
      </c>
      <c r="I21" s="100" t="s">
        <v>442</v>
      </c>
      <c r="J21" s="100" t="s">
        <v>442</v>
      </c>
      <c r="K21" s="100" t="s">
        <v>442</v>
      </c>
      <c r="L21" s="100" t="s">
        <v>442</v>
      </c>
      <c r="M21" s="100">
        <v>1.1118100683000001</v>
      </c>
      <c r="N21" s="100">
        <v>2.0657486899999995</v>
      </c>
      <c r="O21" s="100">
        <v>2.663621E-2</v>
      </c>
      <c r="P21" s="100">
        <v>1.536671E-2</v>
      </c>
      <c r="Q21" s="100">
        <v>3.9350289999999996E-2</v>
      </c>
      <c r="R21" s="100">
        <v>0.41923150999999997</v>
      </c>
      <c r="S21" s="100">
        <v>0.22946776999999999</v>
      </c>
      <c r="T21" s="100">
        <v>13.06682689</v>
      </c>
      <c r="U21" s="100">
        <v>2.3720970000000001E-2</v>
      </c>
      <c r="V21" s="100">
        <v>0.37523636000000005</v>
      </c>
      <c r="W21" s="100">
        <v>6.4124540000000008E-2</v>
      </c>
      <c r="X21" s="100">
        <v>7.7354849699999995E-3</v>
      </c>
      <c r="Y21" s="100">
        <v>6.1055931099999995E-2</v>
      </c>
      <c r="Z21" s="100">
        <v>6.9265922699999994E-3</v>
      </c>
      <c r="AA21" s="100">
        <v>6.1205583899999992E-3</v>
      </c>
      <c r="AB21" s="100">
        <v>8.1838566730000006E-2</v>
      </c>
      <c r="AC21" s="100" t="s">
        <v>443</v>
      </c>
      <c r="AD21" s="100" t="s">
        <v>443</v>
      </c>
      <c r="AE21" s="101"/>
      <c r="AF21" s="100">
        <v>19772.671471501799</v>
      </c>
      <c r="AG21" s="100">
        <v>1226.0034505000001</v>
      </c>
      <c r="AH21" s="100">
        <v>16596.014380000001</v>
      </c>
      <c r="AI21" s="100">
        <v>29.302</v>
      </c>
      <c r="AJ21" s="100" t="s">
        <v>444</v>
      </c>
      <c r="AK21" s="100" t="s">
        <v>444</v>
      </c>
      <c r="AL21" s="29" t="s">
        <v>49</v>
      </c>
    </row>
    <row r="22" spans="1:38" ht="26.25" customHeight="1" thickBot="1" x14ac:dyDescent="0.3">
      <c r="A22" s="40" t="s">
        <v>53</v>
      </c>
      <c r="B22" s="44" t="s">
        <v>68</v>
      </c>
      <c r="C22" s="41" t="s">
        <v>69</v>
      </c>
      <c r="D22" s="42"/>
      <c r="E22" s="100">
        <v>1.1094998841000001</v>
      </c>
      <c r="F22" s="100">
        <v>5.6254693030000004E-2</v>
      </c>
      <c r="G22" s="100">
        <v>1.5465587470000002</v>
      </c>
      <c r="H22" s="100">
        <v>1.51581E-3</v>
      </c>
      <c r="I22" s="100" t="s">
        <v>442</v>
      </c>
      <c r="J22" s="100" t="s">
        <v>442</v>
      </c>
      <c r="K22" s="100" t="s">
        <v>442</v>
      </c>
      <c r="L22" s="100" t="s">
        <v>442</v>
      </c>
      <c r="M22" s="100">
        <v>2.1069275102800002</v>
      </c>
      <c r="N22" s="100">
        <v>0.10584942</v>
      </c>
      <c r="O22" s="100">
        <v>1.7587980000000003E-2</v>
      </c>
      <c r="P22" s="100">
        <v>6.6265399999999993E-3</v>
      </c>
      <c r="Q22" s="100">
        <v>1.2632000000000001E-2</v>
      </c>
      <c r="R22" s="100">
        <v>6.7431309999999994E-2</v>
      </c>
      <c r="S22" s="100">
        <v>3.5115199999999999E-2</v>
      </c>
      <c r="T22" s="100">
        <v>1.6958465600000001</v>
      </c>
      <c r="U22" s="100">
        <v>4.6189100000000004E-2</v>
      </c>
      <c r="V22" s="100">
        <v>0.11261117</v>
      </c>
      <c r="W22" s="100">
        <v>8.9259560999999987E-2</v>
      </c>
      <c r="X22" s="100">
        <v>1.642231139E-2</v>
      </c>
      <c r="Y22" s="100">
        <v>3.033106763E-2</v>
      </c>
      <c r="Z22" s="100">
        <v>9.0691129299999996E-3</v>
      </c>
      <c r="AA22" s="100">
        <v>7.2048195299999999E-3</v>
      </c>
      <c r="AB22" s="100">
        <v>6.3027311460000013E-2</v>
      </c>
      <c r="AC22" s="100" t="s">
        <v>445</v>
      </c>
      <c r="AD22" s="100" t="s">
        <v>444</v>
      </c>
      <c r="AE22" s="101"/>
      <c r="AF22" s="100">
        <v>24452.682159469048</v>
      </c>
      <c r="AG22" s="100">
        <v>14587.707892931985</v>
      </c>
      <c r="AH22" s="100">
        <v>24840.872168000002</v>
      </c>
      <c r="AI22" s="100">
        <v>353.97</v>
      </c>
      <c r="AJ22" s="100">
        <v>4743.4113799999996</v>
      </c>
      <c r="AK22" s="100" t="s">
        <v>444</v>
      </c>
      <c r="AL22" s="29" t="s">
        <v>49</v>
      </c>
    </row>
    <row r="23" spans="1:38" ht="26.25" customHeight="1" thickBot="1" x14ac:dyDescent="0.3">
      <c r="A23" s="40" t="s">
        <v>70</v>
      </c>
      <c r="B23" s="44" t="s">
        <v>391</v>
      </c>
      <c r="C23" s="41" t="s">
        <v>387</v>
      </c>
      <c r="D23" s="83"/>
      <c r="E23" s="100">
        <v>5.4979379412202869</v>
      </c>
      <c r="F23" s="100">
        <v>1.6135725008995663</v>
      </c>
      <c r="G23" s="100">
        <v>0.19913391304861872</v>
      </c>
      <c r="H23" s="100">
        <v>1.0206803619888945E-3</v>
      </c>
      <c r="I23" s="100" t="s">
        <v>442</v>
      </c>
      <c r="J23" s="100" t="s">
        <v>442</v>
      </c>
      <c r="K23" s="100" t="s">
        <v>442</v>
      </c>
      <c r="L23" s="100" t="s">
        <v>442</v>
      </c>
      <c r="M23" s="100">
        <v>5.4656496770980567</v>
      </c>
      <c r="N23" s="100">
        <v>0.14098189401792033</v>
      </c>
      <c r="O23" s="100">
        <v>2.0866571096359284E-3</v>
      </c>
      <c r="P23" s="100">
        <v>8.8073000000000003E-4</v>
      </c>
      <c r="Q23" s="100">
        <v>1.1721500000000001E-3</v>
      </c>
      <c r="R23" s="100">
        <v>6.9984462874222234E-3</v>
      </c>
      <c r="S23" s="100">
        <v>0.30493901772547782</v>
      </c>
      <c r="T23" s="100">
        <v>9.6479033238749262E-3</v>
      </c>
      <c r="U23" s="100">
        <v>1.3232866553794934E-3</v>
      </c>
      <c r="V23" s="100">
        <v>0.16732485486853926</v>
      </c>
      <c r="W23" s="100" t="s">
        <v>443</v>
      </c>
      <c r="X23" s="100">
        <v>4.380671858267066E-3</v>
      </c>
      <c r="Y23" s="100">
        <v>6.3698784380897691E-3</v>
      </c>
      <c r="Z23" s="100" t="s">
        <v>443</v>
      </c>
      <c r="AA23" s="100" t="s">
        <v>443</v>
      </c>
      <c r="AB23" s="100">
        <v>1.0750550286356837E-2</v>
      </c>
      <c r="AC23" s="100" t="s">
        <v>444</v>
      </c>
      <c r="AD23" s="100" t="s">
        <v>444</v>
      </c>
      <c r="AE23" s="101"/>
      <c r="AF23" s="100">
        <v>5750.5715923772505</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3.6561104314562249</v>
      </c>
      <c r="F24" s="100">
        <v>0.24639022887266637</v>
      </c>
      <c r="G24" s="100">
        <v>3.67637124877941</v>
      </c>
      <c r="H24" s="100">
        <v>5.7377505805943866E-3</v>
      </c>
      <c r="I24" s="100" t="s">
        <v>442</v>
      </c>
      <c r="J24" s="100" t="s">
        <v>442</v>
      </c>
      <c r="K24" s="100" t="s">
        <v>442</v>
      </c>
      <c r="L24" s="100" t="s">
        <v>442</v>
      </c>
      <c r="M24" s="100">
        <v>1.9610069629178344</v>
      </c>
      <c r="N24" s="100">
        <v>0.17016244388934465</v>
      </c>
      <c r="O24" s="100">
        <v>1.229948942126444E-2</v>
      </c>
      <c r="P24" s="100">
        <v>6.146775135594347E-2</v>
      </c>
      <c r="Q24" s="100">
        <v>1.6526876003239398E-2</v>
      </c>
      <c r="R24" s="100">
        <v>0.17422795203419794</v>
      </c>
      <c r="S24" s="100">
        <v>9.9293822609255525E-2</v>
      </c>
      <c r="T24" s="100">
        <v>5.1268692858272882</v>
      </c>
      <c r="U24" s="100">
        <v>1.4013966432072191E-2</v>
      </c>
      <c r="V24" s="100">
        <v>0.18427577725766695</v>
      </c>
      <c r="W24" s="100">
        <v>9.3288911742186911E-2</v>
      </c>
      <c r="X24" s="100">
        <v>1.7536164590926131E-2</v>
      </c>
      <c r="Y24" s="100">
        <v>5.3151471061436417E-2</v>
      </c>
      <c r="Z24" s="100">
        <v>1.0833971329719321E-2</v>
      </c>
      <c r="AA24" s="100">
        <v>8.8823266280094078E-3</v>
      </c>
      <c r="AB24" s="100">
        <v>9.0403933590091259E-2</v>
      </c>
      <c r="AC24" s="100">
        <v>3.5009061283777343E-4</v>
      </c>
      <c r="AD24" s="100">
        <v>4.5584845455518511E-2</v>
      </c>
      <c r="AE24" s="101"/>
      <c r="AF24" s="100">
        <v>10076.194642790715</v>
      </c>
      <c r="AG24" s="100">
        <v>603.8492399778371</v>
      </c>
      <c r="AH24" s="100">
        <v>29902.601175046148</v>
      </c>
      <c r="AI24" s="100">
        <v>996.45862000000011</v>
      </c>
      <c r="AJ24" s="100">
        <v>37.674799999999998</v>
      </c>
      <c r="AK24" s="100" t="s">
        <v>444</v>
      </c>
      <c r="AL24" s="29" t="s">
        <v>49</v>
      </c>
    </row>
    <row r="25" spans="1:38" ht="26.25" customHeight="1" thickBot="1" x14ac:dyDescent="0.3">
      <c r="A25" s="40" t="s">
        <v>73</v>
      </c>
      <c r="B25" s="44" t="s">
        <v>74</v>
      </c>
      <c r="C25" s="46" t="s">
        <v>75</v>
      </c>
      <c r="D25" s="42"/>
      <c r="E25" s="100">
        <v>1.1570440076070001</v>
      </c>
      <c r="F25" s="100">
        <v>0.103305371955</v>
      </c>
      <c r="G25" s="100">
        <v>7.4311287168999998E-2</v>
      </c>
      <c r="H25" s="100" t="s">
        <v>443</v>
      </c>
      <c r="I25" s="100" t="s">
        <v>442</v>
      </c>
      <c r="J25" s="100" t="s">
        <v>442</v>
      </c>
      <c r="K25" s="100" t="s">
        <v>442</v>
      </c>
      <c r="L25" s="100" t="s">
        <v>442</v>
      </c>
      <c r="M25" s="100">
        <v>0.94213256236999998</v>
      </c>
      <c r="N25" s="100">
        <v>2.9999999999999999E-7</v>
      </c>
      <c r="O25" s="100">
        <v>2E-8</v>
      </c>
      <c r="P25" s="100">
        <v>2.9900000000000002E-6</v>
      </c>
      <c r="Q25" s="100">
        <v>5.0000000000000004E-8</v>
      </c>
      <c r="R25" s="100">
        <v>4.9799999999999998E-6</v>
      </c>
      <c r="S25" s="100">
        <v>3.2399999999999999E-6</v>
      </c>
      <c r="T25" s="100">
        <v>1.2000000000000002E-7</v>
      </c>
      <c r="U25" s="100">
        <v>5.0000000000000004E-8</v>
      </c>
      <c r="V25" s="100">
        <v>1.046E-5</v>
      </c>
      <c r="W25" s="100" t="s">
        <v>443</v>
      </c>
      <c r="X25" s="100">
        <v>1.6521399999999999E-6</v>
      </c>
      <c r="Y25" s="100">
        <v>1.6521399999999999E-6</v>
      </c>
      <c r="Z25" s="100">
        <v>1.6521399999999999E-6</v>
      </c>
      <c r="AA25" s="100">
        <v>1.6521399999999999E-6</v>
      </c>
      <c r="AB25" s="100">
        <v>6.60858E-6</v>
      </c>
      <c r="AC25" s="100" t="s">
        <v>444</v>
      </c>
      <c r="AD25" s="100" t="s">
        <v>444</v>
      </c>
      <c r="AE25" s="101"/>
      <c r="AF25" s="100">
        <v>46803.203899945685</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1.2030400835999999E-2</v>
      </c>
      <c r="F26" s="100">
        <v>2.3336889874999999E-2</v>
      </c>
      <c r="G26" s="100">
        <v>1.210649836E-3</v>
      </c>
      <c r="H26" s="100" t="s">
        <v>443</v>
      </c>
      <c r="I26" s="100" t="s">
        <v>442</v>
      </c>
      <c r="J26" s="100" t="s">
        <v>442</v>
      </c>
      <c r="K26" s="100" t="s">
        <v>442</v>
      </c>
      <c r="L26" s="100" t="s">
        <v>442</v>
      </c>
      <c r="M26" s="100">
        <v>1.021821380212</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185.99512963662207</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96.915813544687566</v>
      </c>
      <c r="F27" s="100">
        <v>61.247199541718714</v>
      </c>
      <c r="G27" s="100">
        <v>3.743946387856329</v>
      </c>
      <c r="H27" s="100">
        <v>1.118007641838209</v>
      </c>
      <c r="I27" s="100" t="s">
        <v>442</v>
      </c>
      <c r="J27" s="100" t="s">
        <v>442</v>
      </c>
      <c r="K27" s="100" t="s">
        <v>442</v>
      </c>
      <c r="L27" s="100" t="s">
        <v>442</v>
      </c>
      <c r="M27" s="100">
        <v>499.06445848265759</v>
      </c>
      <c r="N27" s="100">
        <v>73.156072892941921</v>
      </c>
      <c r="O27" s="100">
        <v>6.1298905651538328E-4</v>
      </c>
      <c r="P27" s="100">
        <v>3.2334604965294708E-2</v>
      </c>
      <c r="Q27" s="100">
        <v>9.6484023282807909E-4</v>
      </c>
      <c r="R27" s="100">
        <v>3.1872946791470742E-2</v>
      </c>
      <c r="S27" s="100">
        <v>2.2092520365661901E-2</v>
      </c>
      <c r="T27" s="100">
        <v>6.3690244291018409E-3</v>
      </c>
      <c r="U27" s="100">
        <v>7.0370235262539184E-4</v>
      </c>
      <c r="V27" s="100">
        <v>0.11883228706648989</v>
      </c>
      <c r="W27" s="100">
        <v>2.5219294999999997</v>
      </c>
      <c r="X27" s="100">
        <v>7.3124415768700005E-2</v>
      </c>
      <c r="Y27" s="100">
        <v>9.1379525375299989E-2</v>
      </c>
      <c r="Z27" s="100">
        <v>6.0599944581299997E-2</v>
      </c>
      <c r="AA27" s="100">
        <v>8.559935491670001E-2</v>
      </c>
      <c r="AB27" s="100">
        <v>0.310703240642</v>
      </c>
      <c r="AC27" s="100">
        <v>2.5219291E-3</v>
      </c>
      <c r="AD27" s="100">
        <v>5.2354310000000005E-4</v>
      </c>
      <c r="AE27" s="101"/>
      <c r="AF27" s="100">
        <v>194750.67522826031</v>
      </c>
      <c r="AG27" s="100" t="s">
        <v>444</v>
      </c>
      <c r="AH27" s="100" t="s">
        <v>444</v>
      </c>
      <c r="AI27" s="100" t="s">
        <v>444</v>
      </c>
      <c r="AJ27" s="100">
        <v>6.2270372899999996E-2</v>
      </c>
      <c r="AK27" s="100" t="s">
        <v>444</v>
      </c>
      <c r="AL27" s="29" t="s">
        <v>49</v>
      </c>
    </row>
    <row r="28" spans="1:38" ht="26.25" customHeight="1" thickBot="1" x14ac:dyDescent="0.3">
      <c r="A28" s="40" t="s">
        <v>78</v>
      </c>
      <c r="B28" s="40" t="s">
        <v>81</v>
      </c>
      <c r="C28" s="41" t="s">
        <v>82</v>
      </c>
      <c r="D28" s="42"/>
      <c r="E28" s="100">
        <v>7.9966870161308519</v>
      </c>
      <c r="F28" s="100">
        <v>1.1224747681216507</v>
      </c>
      <c r="G28" s="100">
        <v>0.55982371995480518</v>
      </c>
      <c r="H28" s="100">
        <v>8.680387316609986E-3</v>
      </c>
      <c r="I28" s="100" t="s">
        <v>442</v>
      </c>
      <c r="J28" s="100" t="s">
        <v>442</v>
      </c>
      <c r="K28" s="100" t="s">
        <v>442</v>
      </c>
      <c r="L28" s="100" t="s">
        <v>442</v>
      </c>
      <c r="M28" s="100">
        <v>9.897838038923279</v>
      </c>
      <c r="N28" s="100">
        <v>0.57579682715768676</v>
      </c>
      <c r="O28" s="100">
        <v>2.6921494976330507E-5</v>
      </c>
      <c r="P28" s="100">
        <v>2.596856564285298E-3</v>
      </c>
      <c r="Q28" s="100">
        <v>5.1788414727015126E-5</v>
      </c>
      <c r="R28" s="100">
        <v>4.0075368084722769E-3</v>
      </c>
      <c r="S28" s="100">
        <v>2.6930631610084816E-3</v>
      </c>
      <c r="T28" s="100">
        <v>1.3850460829001017E-4</v>
      </c>
      <c r="U28" s="100">
        <v>4.9733839501369252E-5</v>
      </c>
      <c r="V28" s="100">
        <v>8.8904538534770889E-3</v>
      </c>
      <c r="W28" s="100">
        <v>0.13204969999999999</v>
      </c>
      <c r="X28" s="100">
        <v>9.7978927558999996E-3</v>
      </c>
      <c r="Y28" s="100">
        <v>1.1051403127800001E-2</v>
      </c>
      <c r="Z28" s="100">
        <v>8.5891253983000002E-3</v>
      </c>
      <c r="AA28" s="100">
        <v>9.2471853743000005E-3</v>
      </c>
      <c r="AB28" s="100">
        <v>3.8685606656299998E-2</v>
      </c>
      <c r="AC28" s="100">
        <v>1.3204960000000001E-4</v>
      </c>
      <c r="AD28" s="100">
        <v>3.34777E-5</v>
      </c>
      <c r="AE28" s="101"/>
      <c r="AF28" s="100">
        <v>20378.830749205103</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73.965552702592973</v>
      </c>
      <c r="F29" s="100">
        <v>4.0898867480666423</v>
      </c>
      <c r="G29" s="100">
        <v>2.3385072745795714</v>
      </c>
      <c r="H29" s="100">
        <v>2.1850336065174242E-2</v>
      </c>
      <c r="I29" s="100" t="s">
        <v>442</v>
      </c>
      <c r="J29" s="100" t="s">
        <v>442</v>
      </c>
      <c r="K29" s="100" t="s">
        <v>442</v>
      </c>
      <c r="L29" s="100" t="s">
        <v>442</v>
      </c>
      <c r="M29" s="100">
        <v>16.788259529655477</v>
      </c>
      <c r="N29" s="100">
        <v>2.2201788722379642E-2</v>
      </c>
      <c r="O29" s="100">
        <v>9.757040930518789E-5</v>
      </c>
      <c r="P29" s="100">
        <v>1.0332991515085217E-2</v>
      </c>
      <c r="Q29" s="100">
        <v>1.950650436402582E-4</v>
      </c>
      <c r="R29" s="100">
        <v>1.6565979915159373E-2</v>
      </c>
      <c r="S29" s="100">
        <v>1.1109159841259904E-2</v>
      </c>
      <c r="T29" s="100">
        <v>3.9141826177251473E-4</v>
      </c>
      <c r="U29" s="100">
        <v>1.9498926867014062E-4</v>
      </c>
      <c r="V29" s="100">
        <v>3.5095795111521777E-2</v>
      </c>
      <c r="W29" s="100">
        <v>0.47482089999999999</v>
      </c>
      <c r="X29" s="100">
        <v>6.7831562430000006E-3</v>
      </c>
      <c r="Y29" s="100">
        <v>4.1075779471600002E-2</v>
      </c>
      <c r="Z29" s="100">
        <v>4.5899357244499998E-2</v>
      </c>
      <c r="AA29" s="100">
        <v>1.05515763775E-2</v>
      </c>
      <c r="AB29" s="100">
        <v>0.1043098693366</v>
      </c>
      <c r="AC29" s="100">
        <v>2.3540459999999997E-4</v>
      </c>
      <c r="AD29" s="100">
        <v>8.7151999999999995E-5</v>
      </c>
      <c r="AE29" s="101"/>
      <c r="AF29" s="100">
        <v>83219.133747151995</v>
      </c>
      <c r="AG29" s="100" t="s">
        <v>444</v>
      </c>
      <c r="AH29" s="100">
        <v>18.748689468199998</v>
      </c>
      <c r="AI29" s="100" t="s">
        <v>444</v>
      </c>
      <c r="AJ29" s="100" t="s">
        <v>444</v>
      </c>
      <c r="AK29" s="100" t="s">
        <v>444</v>
      </c>
      <c r="AL29" s="29" t="s">
        <v>49</v>
      </c>
    </row>
    <row r="30" spans="1:38" ht="26.25" customHeight="1" thickBot="1" x14ac:dyDescent="0.3">
      <c r="A30" s="40" t="s">
        <v>78</v>
      </c>
      <c r="B30" s="40" t="s">
        <v>85</v>
      </c>
      <c r="C30" s="41" t="s">
        <v>86</v>
      </c>
      <c r="D30" s="42"/>
      <c r="E30" s="100">
        <v>0.40814245752311806</v>
      </c>
      <c r="F30" s="100">
        <v>7.2947003102233428</v>
      </c>
      <c r="G30" s="100">
        <v>3.7041199918182374E-2</v>
      </c>
      <c r="H30" s="100">
        <v>2.9766999054396171E-3</v>
      </c>
      <c r="I30" s="100" t="s">
        <v>442</v>
      </c>
      <c r="J30" s="100" t="s">
        <v>442</v>
      </c>
      <c r="K30" s="100" t="s">
        <v>442</v>
      </c>
      <c r="L30" s="100" t="s">
        <v>442</v>
      </c>
      <c r="M30" s="100">
        <v>33.493755722675019</v>
      </c>
      <c r="N30" s="100">
        <v>1.7294693181786056</v>
      </c>
      <c r="O30" s="100">
        <v>2.1679083299530177E-3</v>
      </c>
      <c r="P30" s="100">
        <v>5.3709739881364427E-4</v>
      </c>
      <c r="Q30" s="100">
        <v>1.8520599959091182E-5</v>
      </c>
      <c r="R30" s="100">
        <v>9.4649800236193266E-3</v>
      </c>
      <c r="S30" s="100">
        <v>0.36804681401210532</v>
      </c>
      <c r="T30" s="100">
        <v>1.5216738785447647E-2</v>
      </c>
      <c r="U30" s="100">
        <v>2.1584541138858523E-3</v>
      </c>
      <c r="V30" s="100">
        <v>0.2148516696673845</v>
      </c>
      <c r="W30" s="100">
        <v>4.0348399999999993E-2</v>
      </c>
      <c r="X30" s="100">
        <v>6.1483684620000005E-4</v>
      </c>
      <c r="Y30" s="100">
        <v>1.1272008846000001E-3</v>
      </c>
      <c r="Z30" s="100">
        <v>3.8427302889999999E-4</v>
      </c>
      <c r="AA30" s="100">
        <v>1.3193373993E-3</v>
      </c>
      <c r="AB30" s="100">
        <v>3.4456481589999997E-3</v>
      </c>
      <c r="AC30" s="100">
        <v>4.0348400000000001E-5</v>
      </c>
      <c r="AD30" s="100">
        <v>4.0348400000000001E-5</v>
      </c>
      <c r="AE30" s="101"/>
      <c r="AF30" s="100">
        <v>2702.4024753641002</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8.8424417501621821</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410.29318788199998</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7.8855317386079129</v>
      </c>
      <c r="O32" s="100">
        <v>3.4931388202037283E-2</v>
      </c>
      <c r="P32" s="100" t="s">
        <v>443</v>
      </c>
      <c r="Q32" s="100">
        <v>9.031860747525533E-2</v>
      </c>
      <c r="R32" s="100">
        <v>2.9389556413677429</v>
      </c>
      <c r="S32" s="100">
        <v>64.492256254501513</v>
      </c>
      <c r="T32" s="100">
        <v>0.45411368002844599</v>
      </c>
      <c r="U32" s="100">
        <v>5.3977519162344889E-2</v>
      </c>
      <c r="V32" s="100">
        <v>21.624481478802725</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91176.78154100875</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91176.78154100875</v>
      </c>
      <c r="AL33" s="29" t="s">
        <v>411</v>
      </c>
    </row>
    <row r="34" spans="1:38" ht="26.25" customHeight="1" thickBot="1" x14ac:dyDescent="0.3">
      <c r="A34" s="40" t="s">
        <v>70</v>
      </c>
      <c r="B34" s="40" t="s">
        <v>93</v>
      </c>
      <c r="C34" s="41" t="s">
        <v>94</v>
      </c>
      <c r="D34" s="42"/>
      <c r="E34" s="100">
        <v>3.6113813019061802</v>
      </c>
      <c r="F34" s="100">
        <v>0.31263711866820398</v>
      </c>
      <c r="G34" s="100">
        <v>0.14809232695590002</v>
      </c>
      <c r="H34" s="100">
        <v>4.7803841178186009E-4</v>
      </c>
      <c r="I34" s="100" t="s">
        <v>442</v>
      </c>
      <c r="J34" s="100" t="s">
        <v>442</v>
      </c>
      <c r="K34" s="100" t="s">
        <v>442</v>
      </c>
      <c r="L34" s="100" t="s">
        <v>442</v>
      </c>
      <c r="M34" s="100">
        <v>1.5632408718585578</v>
      </c>
      <c r="N34" s="100">
        <v>4.4637000000000001E-3</v>
      </c>
      <c r="O34" s="100">
        <v>5.6160852173726006E-4</v>
      </c>
      <c r="P34" s="100">
        <v>1.4915600000000001E-3</v>
      </c>
      <c r="Q34" s="100">
        <v>1.9850799999999997E-3</v>
      </c>
      <c r="R34" s="100">
        <v>2.8078375500018601E-3</v>
      </c>
      <c r="S34" s="100">
        <v>1.8292698006913788</v>
      </c>
      <c r="T34" s="100">
        <v>3.9309517691341602E-3</v>
      </c>
      <c r="U34" s="100">
        <v>5.6160852173726006E-4</v>
      </c>
      <c r="V34" s="100">
        <v>5.6156742000037209E-2</v>
      </c>
      <c r="W34" s="100">
        <v>1.5824275999999999</v>
      </c>
      <c r="X34" s="100">
        <v>4.0329156308695603E-3</v>
      </c>
      <c r="Y34" s="100">
        <v>4.5898544600018604E-3</v>
      </c>
      <c r="Z34" s="100">
        <v>2.0076337799999999E-3</v>
      </c>
      <c r="AA34" s="100">
        <v>2.0290826000000001E-4</v>
      </c>
      <c r="AB34" s="100">
        <v>1.0833311030871422E-2</v>
      </c>
      <c r="AC34" s="100" t="s">
        <v>444</v>
      </c>
      <c r="AD34" s="100" t="s">
        <v>444</v>
      </c>
      <c r="AE34" s="101"/>
      <c r="AF34" s="100">
        <v>2361.7235754362769</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2.368459986115147</v>
      </c>
      <c r="F35" s="100">
        <v>0.10765854991275904</v>
      </c>
      <c r="G35" s="100">
        <v>0.89323941168404164</v>
      </c>
      <c r="H35" s="100">
        <v>3.7980926739555166E-4</v>
      </c>
      <c r="I35" s="100" t="s">
        <v>442</v>
      </c>
      <c r="J35" s="100" t="s">
        <v>442</v>
      </c>
      <c r="K35" s="100" t="s">
        <v>442</v>
      </c>
      <c r="L35" s="100" t="s">
        <v>442</v>
      </c>
      <c r="M35" s="100">
        <v>0.53395982625741201</v>
      </c>
      <c r="N35" s="100">
        <v>4.2370927762791794E-3</v>
      </c>
      <c r="O35" s="100">
        <v>4.5643846079057994E-4</v>
      </c>
      <c r="P35" s="100">
        <v>1.8567129228353198E-3</v>
      </c>
      <c r="Q35" s="100">
        <v>3.4277137146596403E-3</v>
      </c>
      <c r="R35" s="100" t="s">
        <v>443</v>
      </c>
      <c r="S35" s="100">
        <v>3.4277137146596394E-3</v>
      </c>
      <c r="T35" s="100">
        <v>0.10069530586812422</v>
      </c>
      <c r="U35" s="100">
        <v>8.4741855525582391E-3</v>
      </c>
      <c r="V35" s="100">
        <v>2.0858172049765856E-2</v>
      </c>
      <c r="W35" s="100" t="s">
        <v>443</v>
      </c>
      <c r="X35" s="100">
        <v>1.75236003139253E-3</v>
      </c>
      <c r="Y35" s="100">
        <v>1.7410801084165298E-3</v>
      </c>
      <c r="Z35" s="100">
        <v>6.6932568255733999E-4</v>
      </c>
      <c r="AA35" s="100" t="s">
        <v>443</v>
      </c>
      <c r="AB35" s="100">
        <v>4.16276582236637E-3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4.7647679812553347</v>
      </c>
      <c r="F36" s="100">
        <v>0.23059431273168152</v>
      </c>
      <c r="G36" s="100">
        <v>0.33452612465470821</v>
      </c>
      <c r="H36" s="100">
        <v>6.7157931930777949E-4</v>
      </c>
      <c r="I36" s="100" t="s">
        <v>442</v>
      </c>
      <c r="J36" s="100" t="s">
        <v>442</v>
      </c>
      <c r="K36" s="100" t="s">
        <v>442</v>
      </c>
      <c r="L36" s="100" t="s">
        <v>442</v>
      </c>
      <c r="M36" s="100">
        <v>0.89462906591105817</v>
      </c>
      <c r="N36" s="100">
        <v>1.0838258973695123E-2</v>
      </c>
      <c r="O36" s="100">
        <v>8.3376579265291334E-4</v>
      </c>
      <c r="P36" s="100">
        <v>3.2883529894931814E-3</v>
      </c>
      <c r="Q36" s="100">
        <v>4.3804543936803771E-3</v>
      </c>
      <c r="R36" s="100">
        <v>4.1688001863338098E-3</v>
      </c>
      <c r="S36" s="100">
        <v>5.1954370545633143E-2</v>
      </c>
      <c r="T36" s="100">
        <v>8.3375983726675068E-2</v>
      </c>
      <c r="U36" s="100">
        <v>8.337600372667741E-3</v>
      </c>
      <c r="V36" s="100">
        <v>0.10005112569507837</v>
      </c>
      <c r="W36" s="100">
        <v>7.3729972108123112E-2</v>
      </c>
      <c r="X36" s="100">
        <v>1.1423905014046E-3</v>
      </c>
      <c r="Y36" s="100">
        <v>1.00129559644736E-3</v>
      </c>
      <c r="Z36" s="100">
        <v>4.1660463822362998E-4</v>
      </c>
      <c r="AA36" s="100">
        <v>2.8171162116619999E-5</v>
      </c>
      <c r="AB36" s="100">
        <v>2.5901491569902822E-3</v>
      </c>
      <c r="AC36" s="100">
        <v>2.285362546384753E-3</v>
      </c>
      <c r="AD36" s="100">
        <v>1.091559403765657E-3</v>
      </c>
      <c r="AE36" s="101"/>
      <c r="AF36" s="100">
        <v>5222.6733492363055</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0.6726108850000001</v>
      </c>
      <c r="F37" s="100">
        <v>4.6202513289999997E-2</v>
      </c>
      <c r="G37" s="100">
        <v>7.5233899999999998E-4</v>
      </c>
      <c r="H37" s="100" t="s">
        <v>443</v>
      </c>
      <c r="I37" s="100" t="s">
        <v>442</v>
      </c>
      <c r="J37" s="100" t="s">
        <v>442</v>
      </c>
      <c r="K37" s="100" t="s">
        <v>442</v>
      </c>
      <c r="L37" s="100" t="s">
        <v>442</v>
      </c>
      <c r="M37" s="100">
        <v>0.265492852</v>
      </c>
      <c r="N37" s="100">
        <v>7.8399999999999995E-6</v>
      </c>
      <c r="O37" s="100">
        <v>6.4000000000000001E-7</v>
      </c>
      <c r="P37" s="100">
        <v>4.5590999999999996E-4</v>
      </c>
      <c r="Q37" s="100">
        <v>7.1279999999999995E-5</v>
      </c>
      <c r="R37" s="100">
        <v>9.270000000000001E-6</v>
      </c>
      <c r="S37" s="100">
        <v>1.8500000000000001E-6</v>
      </c>
      <c r="T37" s="100">
        <v>9.270000000000001E-6</v>
      </c>
      <c r="U37" s="100">
        <v>4.1340000000000001E-5</v>
      </c>
      <c r="V37" s="100">
        <v>5.2034E-4</v>
      </c>
      <c r="W37" s="100">
        <v>3.7064999999999998E-4</v>
      </c>
      <c r="X37" s="100">
        <v>5.1321000000000008E-7</v>
      </c>
      <c r="Y37" s="100">
        <v>2.0671099999999999E-6</v>
      </c>
      <c r="Z37" s="100">
        <v>7.8408000000000002E-7</v>
      </c>
      <c r="AA37" s="100">
        <v>7.6981999999999994E-7</v>
      </c>
      <c r="AB37" s="100">
        <v>4.1342199999999999E-6</v>
      </c>
      <c r="AC37" s="100" t="s">
        <v>444</v>
      </c>
      <c r="AD37" s="100" t="s">
        <v>444</v>
      </c>
      <c r="AE37" s="101"/>
      <c r="AF37" s="100" t="s">
        <v>444</v>
      </c>
      <c r="AG37" s="100" t="s">
        <v>444</v>
      </c>
      <c r="AH37" s="100">
        <v>3545.5522998764809</v>
      </c>
      <c r="AI37" s="100" t="s">
        <v>444</v>
      </c>
      <c r="AJ37" s="100" t="s">
        <v>444</v>
      </c>
      <c r="AK37" s="100" t="s">
        <v>444</v>
      </c>
      <c r="AL37" s="29" t="s">
        <v>49</v>
      </c>
    </row>
    <row r="38" spans="1:38" ht="26.25" customHeight="1" thickBot="1" x14ac:dyDescent="0.3">
      <c r="A38" s="40" t="s">
        <v>70</v>
      </c>
      <c r="B38" s="40" t="s">
        <v>101</v>
      </c>
      <c r="C38" s="41" t="s">
        <v>102</v>
      </c>
      <c r="D38" s="47"/>
      <c r="E38" s="100">
        <v>2.0488823429271648</v>
      </c>
      <c r="F38" s="100">
        <v>0.21473243191914998</v>
      </c>
      <c r="G38" s="100">
        <v>5.6038285613526494E-2</v>
      </c>
      <c r="H38" s="100">
        <v>3.6922104494452399E-4</v>
      </c>
      <c r="I38" s="100" t="s">
        <v>442</v>
      </c>
      <c r="J38" s="100" t="s">
        <v>442</v>
      </c>
      <c r="K38" s="100" t="s">
        <v>442</v>
      </c>
      <c r="L38" s="100" t="s">
        <v>442</v>
      </c>
      <c r="M38" s="100">
        <v>0.89753976999578422</v>
      </c>
      <c r="N38" s="100">
        <v>5.6310859574861226E-3</v>
      </c>
      <c r="O38" s="100">
        <v>6.74384053535541E-4</v>
      </c>
      <c r="P38" s="100" t="s">
        <v>443</v>
      </c>
      <c r="Q38" s="100" t="s">
        <v>443</v>
      </c>
      <c r="R38" s="100">
        <v>2.8351796836840167E-3</v>
      </c>
      <c r="S38" s="100">
        <v>9.4053947377223598E-2</v>
      </c>
      <c r="T38" s="100">
        <v>3.521456088923145E-3</v>
      </c>
      <c r="U38" s="100">
        <v>4.6799818069412011E-4</v>
      </c>
      <c r="V38" s="100">
        <v>5.5846507364587759E-2</v>
      </c>
      <c r="W38" s="100" t="s">
        <v>443</v>
      </c>
      <c r="X38" s="100">
        <v>1.4182099384643665E-3</v>
      </c>
      <c r="Y38" s="100">
        <v>2.2587368179729441E-3</v>
      </c>
      <c r="Z38" s="100" t="s">
        <v>443</v>
      </c>
      <c r="AA38" s="100" t="s">
        <v>443</v>
      </c>
      <c r="AB38" s="100">
        <v>3.6769467564373103E-3</v>
      </c>
      <c r="AC38" s="100" t="s">
        <v>444</v>
      </c>
      <c r="AD38" s="100" t="s">
        <v>444</v>
      </c>
      <c r="AE38" s="101"/>
      <c r="AF38" s="100">
        <v>2000.1568458419322</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4.9199133056663955</v>
      </c>
      <c r="F39" s="100">
        <v>1.0108273270727044</v>
      </c>
      <c r="G39" s="100">
        <v>4.3741149706618963</v>
      </c>
      <c r="H39" s="100">
        <v>1.655902810048978E-2</v>
      </c>
      <c r="I39" s="100" t="s">
        <v>442</v>
      </c>
      <c r="J39" s="100" t="s">
        <v>442</v>
      </c>
      <c r="K39" s="100" t="s">
        <v>442</v>
      </c>
      <c r="L39" s="100" t="s">
        <v>442</v>
      </c>
      <c r="M39" s="100">
        <v>3.7902664007460296</v>
      </c>
      <c r="N39" s="100">
        <v>7.1179738097912296E-2</v>
      </c>
      <c r="O39" s="100">
        <v>1.3057792240903743E-3</v>
      </c>
      <c r="P39" s="100">
        <v>1.6822606058990861E-2</v>
      </c>
      <c r="Q39" s="100">
        <v>1.0404487671601167E-2</v>
      </c>
      <c r="R39" s="100">
        <v>7.1920493876473132E-2</v>
      </c>
      <c r="S39" s="100">
        <v>2.6914501658665668E-2</v>
      </c>
      <c r="T39" s="100">
        <v>0.78222630200962173</v>
      </c>
      <c r="U39" s="100">
        <v>2.0792487197095486E-3</v>
      </c>
      <c r="V39" s="100">
        <v>0.16800806911455374</v>
      </c>
      <c r="W39" s="100">
        <v>0.49807791104162624</v>
      </c>
      <c r="X39" s="100">
        <v>0.32264301420461811</v>
      </c>
      <c r="Y39" s="100">
        <v>0.36489052278815154</v>
      </c>
      <c r="Z39" s="100">
        <v>0.239433646960175</v>
      </c>
      <c r="AA39" s="100">
        <v>0.12129204649985989</v>
      </c>
      <c r="AB39" s="100">
        <v>1.0482592304906064</v>
      </c>
      <c r="AC39" s="100">
        <v>1.4377846945013064E-3</v>
      </c>
      <c r="AD39" s="100">
        <v>1.8330990046750772E-2</v>
      </c>
      <c r="AE39" s="101"/>
      <c r="AF39" s="100">
        <v>45498.137461481936</v>
      </c>
      <c r="AG39" s="100">
        <v>103.04599999999999</v>
      </c>
      <c r="AH39" s="100">
        <v>57447.193734410575</v>
      </c>
      <c r="AI39" s="100" t="s">
        <v>444</v>
      </c>
      <c r="AJ39" s="100">
        <v>1133.5672001380301</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19.246539196965543</v>
      </c>
      <c r="F41" s="100">
        <v>14.580077158431894</v>
      </c>
      <c r="G41" s="100">
        <v>28.384556320487796</v>
      </c>
      <c r="H41" s="100">
        <v>1.0251423853842427</v>
      </c>
      <c r="I41" s="100" t="s">
        <v>442</v>
      </c>
      <c r="J41" s="100" t="s">
        <v>442</v>
      </c>
      <c r="K41" s="100" t="s">
        <v>442</v>
      </c>
      <c r="L41" s="100" t="s">
        <v>442</v>
      </c>
      <c r="M41" s="100">
        <v>108.45881196698383</v>
      </c>
      <c r="N41" s="100">
        <v>1.7224298985752426</v>
      </c>
      <c r="O41" s="100">
        <v>0.20635353870460466</v>
      </c>
      <c r="P41" s="100">
        <v>0.13838290319088142</v>
      </c>
      <c r="Q41" s="100">
        <v>4.277894739732558E-2</v>
      </c>
      <c r="R41" s="100">
        <v>0.51489602427370862</v>
      </c>
      <c r="S41" s="100">
        <v>0.34927413432071908</v>
      </c>
      <c r="T41" s="100">
        <v>0.16250477605651553</v>
      </c>
      <c r="U41" s="100">
        <v>9.8965736112765101E-2</v>
      </c>
      <c r="V41" s="100">
        <v>10.288858784677574</v>
      </c>
      <c r="W41" s="100">
        <v>21.270211610707548</v>
      </c>
      <c r="X41" s="100">
        <v>4.2899205712200548</v>
      </c>
      <c r="Y41" s="100">
        <v>5.3847658661055533</v>
      </c>
      <c r="Z41" s="100">
        <v>2.2247512387668973</v>
      </c>
      <c r="AA41" s="100">
        <v>2.3013038235552736</v>
      </c>
      <c r="AB41" s="100">
        <v>14.200741500052779</v>
      </c>
      <c r="AC41" s="100">
        <v>8.2161322680441573E-2</v>
      </c>
      <c r="AD41" s="100">
        <v>2.2028102110427126</v>
      </c>
      <c r="AE41" s="101"/>
      <c r="AF41" s="100">
        <v>222863.450984</v>
      </c>
      <c r="AG41" s="100">
        <v>12952.950782101743</v>
      </c>
      <c r="AH41" s="100">
        <v>154351.97600000002</v>
      </c>
      <c r="AI41" s="100">
        <v>14826.484606111699</v>
      </c>
      <c r="AJ41" s="100" t="s">
        <v>444</v>
      </c>
      <c r="AK41" s="100" t="s">
        <v>444</v>
      </c>
      <c r="AL41" s="29" t="s">
        <v>49</v>
      </c>
    </row>
    <row r="42" spans="1:38" ht="26.25" customHeight="1" thickBot="1" x14ac:dyDescent="0.3">
      <c r="A42" s="40" t="s">
        <v>70</v>
      </c>
      <c r="B42" s="40" t="s">
        <v>107</v>
      </c>
      <c r="C42" s="41" t="s">
        <v>108</v>
      </c>
      <c r="D42" s="42"/>
      <c r="E42" s="100">
        <v>0.15556741464506815</v>
      </c>
      <c r="F42" s="100">
        <v>1.6579354156091115</v>
      </c>
      <c r="G42" s="100">
        <v>1.1591619342831498E-2</v>
      </c>
      <c r="H42" s="100">
        <v>1.6465817033174541E-4</v>
      </c>
      <c r="I42" s="100" t="s">
        <v>442</v>
      </c>
      <c r="J42" s="100" t="s">
        <v>442</v>
      </c>
      <c r="K42" s="100" t="s">
        <v>442</v>
      </c>
      <c r="L42" s="100" t="s">
        <v>442</v>
      </c>
      <c r="M42" s="100">
        <v>12.093357603350958</v>
      </c>
      <c r="N42" s="100">
        <v>0.53762871041045657</v>
      </c>
      <c r="O42" s="100">
        <v>1.9858148950241498E-4</v>
      </c>
      <c r="P42" s="100" t="s">
        <v>443</v>
      </c>
      <c r="Q42" s="100" t="s">
        <v>443</v>
      </c>
      <c r="R42" s="100">
        <v>1.4121335637849006E-3</v>
      </c>
      <c r="S42" s="100">
        <v>4.2627240616700965E-2</v>
      </c>
      <c r="T42" s="100">
        <v>1.4217779695343497E-3</v>
      </c>
      <c r="U42" s="100">
        <v>1.9319215561477499E-4</v>
      </c>
      <c r="V42" s="100">
        <v>2.2734990396922488E-2</v>
      </c>
      <c r="W42" s="100" t="s">
        <v>443</v>
      </c>
      <c r="X42" s="100">
        <v>6.8770414400076978E-4</v>
      </c>
      <c r="Y42" s="100">
        <v>7.0247671316876975E-4</v>
      </c>
      <c r="Z42" s="100" t="s">
        <v>443</v>
      </c>
      <c r="AA42" s="100" t="s">
        <v>443</v>
      </c>
      <c r="AB42" s="100">
        <v>1.3901808571695393E-3</v>
      </c>
      <c r="AC42" s="100" t="s">
        <v>444</v>
      </c>
      <c r="AD42" s="100" t="s">
        <v>444</v>
      </c>
      <c r="AE42" s="101"/>
      <c r="AF42" s="100">
        <v>845.68620842870746</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2.5002990247299999</v>
      </c>
      <c r="F43" s="100">
        <v>0.400600544176</v>
      </c>
      <c r="G43" s="100">
        <v>8.6549158684999981</v>
      </c>
      <c r="H43" s="100">
        <v>4.2639999999999998E-5</v>
      </c>
      <c r="I43" s="100" t="s">
        <v>442</v>
      </c>
      <c r="J43" s="100" t="s">
        <v>442</v>
      </c>
      <c r="K43" s="100" t="s">
        <v>442</v>
      </c>
      <c r="L43" s="100" t="s">
        <v>442</v>
      </c>
      <c r="M43" s="100">
        <v>2.9818605951300001</v>
      </c>
      <c r="N43" s="100">
        <v>0.34487748146499997</v>
      </c>
      <c r="O43" s="100">
        <v>7.4438725920000001E-3</v>
      </c>
      <c r="P43" s="100">
        <v>9.6685781449999987E-3</v>
      </c>
      <c r="Q43" s="100">
        <v>2.0329340635999997E-2</v>
      </c>
      <c r="R43" s="100">
        <v>0.31779152473200006</v>
      </c>
      <c r="S43" s="100">
        <v>7.5506049439800021E-2</v>
      </c>
      <c r="T43" s="100">
        <v>3.0342069544700001</v>
      </c>
      <c r="U43" s="100">
        <v>2.0381427359999998E-3</v>
      </c>
      <c r="V43" s="100">
        <v>0.38226240315900001</v>
      </c>
      <c r="W43" s="100">
        <v>0.62479466900000002</v>
      </c>
      <c r="X43" s="100">
        <v>0.179190907692</v>
      </c>
      <c r="Y43" s="100">
        <v>0.23176048850599998</v>
      </c>
      <c r="Z43" s="100">
        <v>0.113913063939</v>
      </c>
      <c r="AA43" s="100">
        <v>7.9045025020999998E-2</v>
      </c>
      <c r="AB43" s="100">
        <v>0.60390948515800003</v>
      </c>
      <c r="AC43" s="100">
        <v>6.0139999999999998E-4</v>
      </c>
      <c r="AD43" s="100">
        <v>0.16489999999999999</v>
      </c>
      <c r="AE43" s="101"/>
      <c r="AF43" s="100">
        <v>23200.803878799998</v>
      </c>
      <c r="AG43" s="100">
        <v>970</v>
      </c>
      <c r="AH43" s="100">
        <v>2948.8</v>
      </c>
      <c r="AI43" s="100" t="s">
        <v>444</v>
      </c>
      <c r="AJ43" s="100" t="s">
        <v>444</v>
      </c>
      <c r="AK43" s="100" t="s">
        <v>444</v>
      </c>
      <c r="AL43" s="29" t="s">
        <v>49</v>
      </c>
    </row>
    <row r="44" spans="1:38" ht="26.25" customHeight="1" thickBot="1" x14ac:dyDescent="0.3">
      <c r="A44" s="40" t="s">
        <v>70</v>
      </c>
      <c r="B44" s="40" t="s">
        <v>111</v>
      </c>
      <c r="C44" s="41" t="s">
        <v>112</v>
      </c>
      <c r="D44" s="42"/>
      <c r="E44" s="100">
        <v>6.9337936854380171</v>
      </c>
      <c r="F44" s="100">
        <v>4.011493293031287</v>
      </c>
      <c r="G44" s="100">
        <v>0.44419323307399111</v>
      </c>
      <c r="H44" s="100">
        <v>1.3790711480666479E-3</v>
      </c>
      <c r="I44" s="100" t="s">
        <v>442</v>
      </c>
      <c r="J44" s="100" t="s">
        <v>442</v>
      </c>
      <c r="K44" s="100" t="s">
        <v>442</v>
      </c>
      <c r="L44" s="100" t="s">
        <v>442</v>
      </c>
      <c r="M44" s="100">
        <v>8.8814822920246197</v>
      </c>
      <c r="N44" s="100">
        <v>0.30678850199298047</v>
      </c>
      <c r="O44" s="100">
        <v>4.2721979286600336E-3</v>
      </c>
      <c r="P44" s="100">
        <v>4.1397999999999999E-4</v>
      </c>
      <c r="Q44" s="100">
        <v>6.2442299999999999E-3</v>
      </c>
      <c r="R44" s="100">
        <v>1.3732254369341609E-2</v>
      </c>
      <c r="S44" s="100">
        <v>0.5748074450279429</v>
      </c>
      <c r="T44" s="100">
        <v>1.7394258791021654E-2</v>
      </c>
      <c r="U44" s="100">
        <v>1.8310071838169258E-3</v>
      </c>
      <c r="V44" s="100">
        <v>0.3332339745395595</v>
      </c>
      <c r="W44" s="100">
        <v>4.0708200000000002E-3</v>
      </c>
      <c r="X44" s="100">
        <v>5.6036124416594772E-3</v>
      </c>
      <c r="Y44" s="100">
        <v>9.0425808312519299E-3</v>
      </c>
      <c r="Z44" s="100">
        <v>4.7400000000000006E-9</v>
      </c>
      <c r="AA44" s="100">
        <v>6.8999999999999997E-9</v>
      </c>
      <c r="AB44" s="100">
        <v>1.4646204922911403E-2</v>
      </c>
      <c r="AC44" s="100" t="s">
        <v>444</v>
      </c>
      <c r="AD44" s="100" t="s">
        <v>444</v>
      </c>
      <c r="AE44" s="101"/>
      <c r="AF44" s="100">
        <v>7829.2393525544794</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0.46023903280796802</v>
      </c>
      <c r="F45" s="100">
        <v>2.0047945485906899E-2</v>
      </c>
      <c r="G45" s="100">
        <v>0.15304200000000001</v>
      </c>
      <c r="H45" s="100">
        <v>7.6520999999999995E-5</v>
      </c>
      <c r="I45" s="100" t="s">
        <v>442</v>
      </c>
      <c r="J45" s="100" t="s">
        <v>442</v>
      </c>
      <c r="K45" s="100" t="s">
        <v>442</v>
      </c>
      <c r="L45" s="100" t="s">
        <v>442</v>
      </c>
      <c r="M45" s="100">
        <v>9.9616429097169903E-2</v>
      </c>
      <c r="N45" s="100">
        <v>7.6521E-4</v>
      </c>
      <c r="O45" s="100">
        <v>7.6520999999999995E-5</v>
      </c>
      <c r="P45" s="100">
        <v>3.82605E-4</v>
      </c>
      <c r="Q45" s="100">
        <v>3.82605E-4</v>
      </c>
      <c r="R45" s="100" t="s">
        <v>443</v>
      </c>
      <c r="S45" s="100">
        <v>3.82605E-4</v>
      </c>
      <c r="T45" s="100">
        <v>5.3564699999999999E-4</v>
      </c>
      <c r="U45" s="100">
        <v>1.53042E-3</v>
      </c>
      <c r="V45" s="100">
        <v>3.8260500000000001E-3</v>
      </c>
      <c r="W45" s="100" t="s">
        <v>443</v>
      </c>
      <c r="X45" s="100">
        <v>3.5292737365815E-4</v>
      </c>
      <c r="Y45" s="100">
        <v>3.5292737365815E-4</v>
      </c>
      <c r="Z45" s="100">
        <v>1.3427946820247999E-4</v>
      </c>
      <c r="AA45" s="100" t="s">
        <v>443</v>
      </c>
      <c r="AB45" s="100">
        <v>8.4013421551878997E-4</v>
      </c>
      <c r="AC45" s="100" t="s">
        <v>444</v>
      </c>
      <c r="AD45" s="100" t="s">
        <v>444</v>
      </c>
      <c r="AE45" s="101"/>
      <c r="AF45" s="100">
        <v>4734.1739793131501</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1.0556891207862973</v>
      </c>
      <c r="F47" s="100">
        <v>0.22170593139495945</v>
      </c>
      <c r="G47" s="100">
        <v>2.618878353314583E-2</v>
      </c>
      <c r="H47" s="100">
        <v>1.0673361801125618E-5</v>
      </c>
      <c r="I47" s="100" t="s">
        <v>442</v>
      </c>
      <c r="J47" s="100" t="s">
        <v>442</v>
      </c>
      <c r="K47" s="100" t="s">
        <v>442</v>
      </c>
      <c r="L47" s="100" t="s">
        <v>442</v>
      </c>
      <c r="M47" s="100">
        <v>7.0627807320065283</v>
      </c>
      <c r="N47" s="100">
        <v>6.4523508628562518E-5</v>
      </c>
      <c r="O47" s="100">
        <v>1.8939108127895227E-5</v>
      </c>
      <c r="P47" s="100" t="s">
        <v>443</v>
      </c>
      <c r="Q47" s="100" t="s">
        <v>443</v>
      </c>
      <c r="R47" s="100">
        <v>1.10021501452782E-4</v>
      </c>
      <c r="S47" s="100">
        <v>3.6150413707379276E-3</v>
      </c>
      <c r="T47" s="100">
        <v>1.1093535266177067E-4</v>
      </c>
      <c r="U47" s="100">
        <v>1.4520518021300026E-5</v>
      </c>
      <c r="V47" s="100">
        <v>1.794603788083989E-3</v>
      </c>
      <c r="W47" s="100" t="s">
        <v>443</v>
      </c>
      <c r="X47" s="100">
        <v>4.5841523295289964E-5</v>
      </c>
      <c r="Y47" s="100">
        <v>6.1107026418295526E-5</v>
      </c>
      <c r="Z47" s="100" t="s">
        <v>443</v>
      </c>
      <c r="AA47" s="100" t="s">
        <v>443</v>
      </c>
      <c r="AB47" s="100">
        <v>1.0694854971358549E-4</v>
      </c>
      <c r="AC47" s="100" t="s">
        <v>444</v>
      </c>
      <c r="AD47" s="100" t="s">
        <v>444</v>
      </c>
      <c r="AE47" s="101"/>
      <c r="AF47" s="100">
        <v>3055.2372023989847</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1.1177206399999999</v>
      </c>
      <c r="F49" s="100">
        <v>2.4980168899999997</v>
      </c>
      <c r="G49" s="100">
        <v>0.40674041999999999</v>
      </c>
      <c r="H49" s="100">
        <v>0.28775152999999998</v>
      </c>
      <c r="I49" s="100" t="s">
        <v>442</v>
      </c>
      <c r="J49" s="100" t="s">
        <v>442</v>
      </c>
      <c r="K49" s="100" t="s">
        <v>442</v>
      </c>
      <c r="L49" s="100" t="s">
        <v>442</v>
      </c>
      <c r="M49" s="100">
        <v>1.9833811700000001</v>
      </c>
      <c r="N49" s="100">
        <v>1.1301545499999999</v>
      </c>
      <c r="O49" s="100">
        <v>0.25647419000000005</v>
      </c>
      <c r="P49" s="100">
        <v>6.2554680000000001E-2</v>
      </c>
      <c r="Q49" s="100">
        <v>0.10217264</v>
      </c>
      <c r="R49" s="100">
        <v>0.87159520999999995</v>
      </c>
      <c r="S49" s="100">
        <v>0.46290462999999998</v>
      </c>
      <c r="T49" s="100">
        <v>0.33362495999999997</v>
      </c>
      <c r="U49" s="100">
        <v>7.4028699999999998E-3</v>
      </c>
      <c r="V49" s="100">
        <v>1.1301545499999999</v>
      </c>
      <c r="W49" s="100">
        <v>0.62554679999999996</v>
      </c>
      <c r="X49" s="100">
        <v>2.8149606</v>
      </c>
      <c r="Y49" s="100">
        <v>2.2936716000000001</v>
      </c>
      <c r="Z49" s="100">
        <v>1.9808981999999999</v>
      </c>
      <c r="AA49" s="100">
        <v>1.27194516</v>
      </c>
      <c r="AB49" s="100">
        <v>8.3614755599999988</v>
      </c>
      <c r="AC49" s="100" t="s">
        <v>444</v>
      </c>
      <c r="AD49" s="100" t="s">
        <v>444</v>
      </c>
      <c r="AE49" s="101"/>
      <c r="AF49" s="100" t="s">
        <v>444</v>
      </c>
      <c r="AG49" s="100" t="s">
        <v>444</v>
      </c>
      <c r="AH49" s="100" t="s">
        <v>444</v>
      </c>
      <c r="AI49" s="100" t="s">
        <v>444</v>
      </c>
      <c r="AJ49" s="100" t="s">
        <v>444</v>
      </c>
      <c r="AK49" s="100">
        <v>3399.3810000000003</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1322.6519880000001</v>
      </c>
      <c r="AL51" s="97" t="s">
        <v>431</v>
      </c>
    </row>
    <row r="52" spans="1:38" ht="26.25" customHeight="1" thickBot="1" x14ac:dyDescent="0.3">
      <c r="A52" s="40" t="s">
        <v>119</v>
      </c>
      <c r="B52" s="44" t="s">
        <v>129</v>
      </c>
      <c r="C52" s="46" t="s">
        <v>390</v>
      </c>
      <c r="D52" s="43"/>
      <c r="E52" s="100">
        <v>3.6875000000000002E-5</v>
      </c>
      <c r="F52" s="100">
        <v>14.363113543000001</v>
      </c>
      <c r="G52" s="100">
        <v>6.5873000000000006E-4</v>
      </c>
      <c r="H52" s="100" t="s">
        <v>444</v>
      </c>
      <c r="I52" s="100" t="s">
        <v>442</v>
      </c>
      <c r="J52" s="100" t="s">
        <v>442</v>
      </c>
      <c r="K52" s="100" t="s">
        <v>442</v>
      </c>
      <c r="L52" s="100" t="s">
        <v>442</v>
      </c>
      <c r="M52" s="100">
        <v>8.2600000000000005E-6</v>
      </c>
      <c r="N52" s="100">
        <v>9.9999999999999995E-7</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9.2714541299595954</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3.0358391959962576</v>
      </c>
      <c r="AL53" s="29" t="s">
        <v>133</v>
      </c>
    </row>
    <row r="54" spans="1:38" ht="37.5" customHeight="1" thickBot="1" x14ac:dyDescent="0.3">
      <c r="A54" s="40" t="s">
        <v>119</v>
      </c>
      <c r="B54" s="44" t="s">
        <v>134</v>
      </c>
      <c r="C54" s="46" t="s">
        <v>135</v>
      </c>
      <c r="D54" s="43"/>
      <c r="E54" s="100" t="s">
        <v>444</v>
      </c>
      <c r="F54" s="100">
        <v>4.8879749312127379</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495854.33074946137</v>
      </c>
      <c r="AL54" s="29" t="s">
        <v>441</v>
      </c>
    </row>
    <row r="55" spans="1:38" ht="26.25" customHeight="1" thickBot="1" x14ac:dyDescent="0.3">
      <c r="A55" s="40" t="s">
        <v>119</v>
      </c>
      <c r="B55" s="44" t="s">
        <v>136</v>
      </c>
      <c r="C55" s="46" t="s">
        <v>137</v>
      </c>
      <c r="D55" s="43"/>
      <c r="E55" s="100">
        <v>2.4858720000000001E-3</v>
      </c>
      <c r="F55" s="100">
        <v>7.0435724391642668E-2</v>
      </c>
      <c r="G55" s="100">
        <v>0.225279336</v>
      </c>
      <c r="H55" s="100" t="s">
        <v>443</v>
      </c>
      <c r="I55" s="100" t="s">
        <v>442</v>
      </c>
      <c r="J55" s="100" t="s">
        <v>442</v>
      </c>
      <c r="K55" s="100" t="s">
        <v>442</v>
      </c>
      <c r="L55" s="100" t="s">
        <v>442</v>
      </c>
      <c r="M55" s="100">
        <v>0.228384</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406.115865402</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14.899609140000001</v>
      </c>
      <c r="F57" s="100">
        <v>0.26870344999999995</v>
      </c>
      <c r="G57" s="100">
        <v>4.3349132299999997</v>
      </c>
      <c r="H57" s="100">
        <v>0.24098701</v>
      </c>
      <c r="I57" s="100" t="s">
        <v>442</v>
      </c>
      <c r="J57" s="100" t="s">
        <v>442</v>
      </c>
      <c r="K57" s="100" t="s">
        <v>442</v>
      </c>
      <c r="L57" s="100" t="s">
        <v>442</v>
      </c>
      <c r="M57" s="100">
        <v>15.048909400000001</v>
      </c>
      <c r="N57" s="100">
        <v>1.2000205900000001</v>
      </c>
      <c r="O57" s="100">
        <v>3.7648620000000001E-2</v>
      </c>
      <c r="P57" s="100">
        <v>0.32678800000000002</v>
      </c>
      <c r="Q57" s="100">
        <v>0.11426769000000001</v>
      </c>
      <c r="R57" s="100">
        <v>0.32392390999999998</v>
      </c>
      <c r="S57" s="100">
        <v>0.22706263999999998</v>
      </c>
      <c r="T57" s="100">
        <v>0.18637172000000002</v>
      </c>
      <c r="U57" s="100">
        <v>0.18158071000000001</v>
      </c>
      <c r="V57" s="100">
        <v>3.1974028699999999</v>
      </c>
      <c r="W57" s="100">
        <v>0.54680867</v>
      </c>
      <c r="X57" s="100">
        <v>4.6044295440000001E-2</v>
      </c>
      <c r="Y57" s="100">
        <v>5.4546744049999998E-2</v>
      </c>
      <c r="Z57" s="100">
        <v>3.3270606679999995E-2</v>
      </c>
      <c r="AA57" s="100">
        <v>4.1798437870000003E-2</v>
      </c>
      <c r="AB57" s="100">
        <v>0.17566009260999998</v>
      </c>
      <c r="AC57" s="100">
        <v>8.5793700000000008</v>
      </c>
      <c r="AD57" s="100">
        <v>3.1573799999999999</v>
      </c>
      <c r="AE57" s="101"/>
      <c r="AF57" s="100" t="s">
        <v>444</v>
      </c>
      <c r="AG57" s="100" t="s">
        <v>444</v>
      </c>
      <c r="AH57" s="100" t="s">
        <v>444</v>
      </c>
      <c r="AI57" s="100" t="s">
        <v>444</v>
      </c>
      <c r="AJ57" s="100" t="s">
        <v>444</v>
      </c>
      <c r="AK57" s="100">
        <v>5606.9859999999999</v>
      </c>
      <c r="AL57" s="29" t="s">
        <v>143</v>
      </c>
    </row>
    <row r="58" spans="1:38" ht="26.25" customHeight="1" thickBot="1" x14ac:dyDescent="0.3">
      <c r="A58" s="40" t="s">
        <v>53</v>
      </c>
      <c r="B58" s="40" t="s">
        <v>144</v>
      </c>
      <c r="C58" s="41" t="s">
        <v>145</v>
      </c>
      <c r="D58" s="42"/>
      <c r="E58" s="100">
        <v>2.1764691899999997</v>
      </c>
      <c r="F58" s="100">
        <v>0.25038294</v>
      </c>
      <c r="G58" s="100">
        <v>5.6423978800000008</v>
      </c>
      <c r="H58" s="100">
        <v>1.151106E-2</v>
      </c>
      <c r="I58" s="100" t="s">
        <v>442</v>
      </c>
      <c r="J58" s="100" t="s">
        <v>442</v>
      </c>
      <c r="K58" s="100" t="s">
        <v>442</v>
      </c>
      <c r="L58" s="100" t="s">
        <v>442</v>
      </c>
      <c r="M58" s="100">
        <v>10.66050201</v>
      </c>
      <c r="N58" s="100">
        <v>0.43155373000000002</v>
      </c>
      <c r="O58" s="100">
        <v>2.540483E-2</v>
      </c>
      <c r="P58" s="100">
        <v>3.4338880000000002E-2</v>
      </c>
      <c r="Q58" s="100">
        <v>1.90741E-2</v>
      </c>
      <c r="R58" s="100">
        <v>0.1307295</v>
      </c>
      <c r="S58" s="100">
        <v>0.21309286</v>
      </c>
      <c r="T58" s="100">
        <v>0.31901999999999997</v>
      </c>
      <c r="U58" s="100">
        <v>0.30493914</v>
      </c>
      <c r="V58" s="100">
        <v>0.75452833999999991</v>
      </c>
      <c r="W58" s="100">
        <v>0.12150743</v>
      </c>
      <c r="X58" s="100">
        <v>5.1302353199999999E-3</v>
      </c>
      <c r="Y58" s="100">
        <v>2.9793706900000001E-3</v>
      </c>
      <c r="Z58" s="100">
        <v>1.44198533E-3</v>
      </c>
      <c r="AA58" s="100">
        <v>1.3035356000000002E-3</v>
      </c>
      <c r="AB58" s="100">
        <v>1.0855147000000001E-2</v>
      </c>
      <c r="AC58" s="100" t="s">
        <v>444</v>
      </c>
      <c r="AD58" s="100">
        <v>8.0220000000000014E-2</v>
      </c>
      <c r="AE58" s="101"/>
      <c r="AF58" s="100" t="s">
        <v>444</v>
      </c>
      <c r="AG58" s="100" t="s">
        <v>444</v>
      </c>
      <c r="AH58" s="100" t="s">
        <v>444</v>
      </c>
      <c r="AI58" s="100" t="s">
        <v>444</v>
      </c>
      <c r="AJ58" s="100" t="s">
        <v>444</v>
      </c>
      <c r="AK58" s="100">
        <v>2257.0700000000002</v>
      </c>
      <c r="AL58" s="29" t="s">
        <v>146</v>
      </c>
    </row>
    <row r="59" spans="1:38" ht="26.25" customHeight="1" thickBot="1" x14ac:dyDescent="0.3">
      <c r="A59" s="40" t="s">
        <v>53</v>
      </c>
      <c r="B59" s="48" t="s">
        <v>147</v>
      </c>
      <c r="C59" s="41" t="s">
        <v>400</v>
      </c>
      <c r="D59" s="42"/>
      <c r="E59" s="100">
        <v>8.5963851259999995</v>
      </c>
      <c r="F59" s="100">
        <v>0.83921717000000007</v>
      </c>
      <c r="G59" s="100">
        <v>5.3243834559999996</v>
      </c>
      <c r="H59" s="100">
        <v>0.12437193999999999</v>
      </c>
      <c r="I59" s="100" t="s">
        <v>442</v>
      </c>
      <c r="J59" s="100" t="s">
        <v>442</v>
      </c>
      <c r="K59" s="100" t="s">
        <v>442</v>
      </c>
      <c r="L59" s="100" t="s">
        <v>442</v>
      </c>
      <c r="M59" s="100">
        <v>0.28727401299999999</v>
      </c>
      <c r="N59" s="100">
        <v>17.828293849999998</v>
      </c>
      <c r="O59" s="100">
        <v>0.46771335999999997</v>
      </c>
      <c r="P59" s="100">
        <v>4.7542080000000007E-2</v>
      </c>
      <c r="Q59" s="100">
        <v>0.52705955000000004</v>
      </c>
      <c r="R59" s="100">
        <v>6.3831136700000002</v>
      </c>
      <c r="S59" s="100">
        <v>0.58795076999999996</v>
      </c>
      <c r="T59" s="100">
        <v>1.9615511500000002</v>
      </c>
      <c r="U59" s="100">
        <v>1.2468247099999998</v>
      </c>
      <c r="V59" s="100">
        <v>15.525216089999999</v>
      </c>
      <c r="W59" s="100">
        <v>0.1229971</v>
      </c>
      <c r="X59" s="100">
        <v>4.5537560849999999E-2</v>
      </c>
      <c r="Y59" s="100">
        <v>6.8765042740000004E-2</v>
      </c>
      <c r="Z59" s="100">
        <v>6.837047164E-2</v>
      </c>
      <c r="AA59" s="100">
        <v>6.8364538240000008E-2</v>
      </c>
      <c r="AB59" s="100">
        <v>0.25103761347999998</v>
      </c>
      <c r="AC59" s="100" t="s">
        <v>444</v>
      </c>
      <c r="AD59" s="100">
        <v>0.18883</v>
      </c>
      <c r="AE59" s="101"/>
      <c r="AF59" s="100" t="s">
        <v>444</v>
      </c>
      <c r="AG59" s="100" t="s">
        <v>444</v>
      </c>
      <c r="AH59" s="100" t="s">
        <v>444</v>
      </c>
      <c r="AI59" s="100" t="s">
        <v>444</v>
      </c>
      <c r="AJ59" s="100" t="s">
        <v>444</v>
      </c>
      <c r="AK59" s="100">
        <v>2053.5671000000002</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63121.471264367821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0.62250085000000022</v>
      </c>
      <c r="F63" s="100">
        <v>3.4335588070000003</v>
      </c>
      <c r="G63" s="100">
        <v>11.088249935999999</v>
      </c>
      <c r="H63" s="100" t="s">
        <v>443</v>
      </c>
      <c r="I63" s="100" t="s">
        <v>442</v>
      </c>
      <c r="J63" s="100" t="s">
        <v>442</v>
      </c>
      <c r="K63" s="100" t="s">
        <v>442</v>
      </c>
      <c r="L63" s="100" t="s">
        <v>442</v>
      </c>
      <c r="M63" s="100">
        <v>4.2720609239999998</v>
      </c>
      <c r="N63" s="100">
        <v>1.3839000000000001E-2</v>
      </c>
      <c r="O63" s="100" t="s">
        <v>443</v>
      </c>
      <c r="P63" s="100">
        <v>4.9899999999999988E-4</v>
      </c>
      <c r="Q63" s="100" t="s">
        <v>443</v>
      </c>
      <c r="R63" s="100" t="s">
        <v>443</v>
      </c>
      <c r="S63" s="100" t="s">
        <v>443</v>
      </c>
      <c r="T63" s="100" t="s">
        <v>443</v>
      </c>
      <c r="U63" s="100" t="s">
        <v>443</v>
      </c>
      <c r="V63" s="100" t="s">
        <v>443</v>
      </c>
      <c r="W63" s="100">
        <v>0.63103401599999998</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0.95560609100000005</v>
      </c>
      <c r="F64" s="100" t="s">
        <v>445</v>
      </c>
      <c r="G64" s="100" t="s">
        <v>443</v>
      </c>
      <c r="H64" s="100" t="s">
        <v>443</v>
      </c>
      <c r="I64" s="100" t="s">
        <v>442</v>
      </c>
      <c r="J64" s="100" t="s">
        <v>442</v>
      </c>
      <c r="K64" s="100" t="s">
        <v>442</v>
      </c>
      <c r="L64" s="100" t="s">
        <v>442</v>
      </c>
      <c r="M64" s="100">
        <v>5.3999459999999999E-2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936.20799999999997</v>
      </c>
      <c r="AL64" s="29" t="s">
        <v>158</v>
      </c>
    </row>
    <row r="65" spans="1:38" ht="26.25" customHeight="1" thickBot="1" x14ac:dyDescent="0.3">
      <c r="A65" s="40" t="s">
        <v>53</v>
      </c>
      <c r="B65" s="44" t="s">
        <v>159</v>
      </c>
      <c r="C65" s="41" t="s">
        <v>160</v>
      </c>
      <c r="D65" s="42"/>
      <c r="E65" s="100">
        <v>2.8684022479999998</v>
      </c>
      <c r="F65" s="100" t="s">
        <v>444</v>
      </c>
      <c r="G65" s="100">
        <v>9.7493230000000007E-3</v>
      </c>
      <c r="H65" s="100">
        <v>9.2458640999999994E-2</v>
      </c>
      <c r="I65" s="100" t="s">
        <v>442</v>
      </c>
      <c r="J65" s="100" t="s">
        <v>442</v>
      </c>
      <c r="K65" s="100" t="s">
        <v>442</v>
      </c>
      <c r="L65" s="100" t="s">
        <v>442</v>
      </c>
      <c r="M65" s="100">
        <v>0.95011740199999994</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1914.4859999999999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3.1183531E-2</v>
      </c>
      <c r="F68" s="100" t="s">
        <v>444</v>
      </c>
      <c r="G68" s="100">
        <v>0.443510236</v>
      </c>
      <c r="H68" s="100" t="s">
        <v>444</v>
      </c>
      <c r="I68" s="100" t="s">
        <v>442</v>
      </c>
      <c r="J68" s="100" t="s">
        <v>442</v>
      </c>
      <c r="K68" s="100" t="s">
        <v>442</v>
      </c>
      <c r="L68" s="100" t="s">
        <v>442</v>
      </c>
      <c r="M68" s="100">
        <v>2.0870784E-2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5.7985048949999998</v>
      </c>
      <c r="F70" s="100">
        <v>21.999133929999999</v>
      </c>
      <c r="G70" s="100">
        <v>8.4644668440000004</v>
      </c>
      <c r="H70" s="100">
        <v>1.0327179360000001</v>
      </c>
      <c r="I70" s="100" t="s">
        <v>442</v>
      </c>
      <c r="J70" s="100" t="s">
        <v>442</v>
      </c>
      <c r="K70" s="100" t="s">
        <v>442</v>
      </c>
      <c r="L70" s="100" t="s">
        <v>442</v>
      </c>
      <c r="M70" s="100">
        <v>13.941062812000002</v>
      </c>
      <c r="N70" s="100">
        <v>0.31385700000000005</v>
      </c>
      <c r="O70" s="100">
        <v>1.413E-2</v>
      </c>
      <c r="P70" s="100">
        <v>0.57079199999999997</v>
      </c>
      <c r="Q70" s="100">
        <v>1.3711999999999998E-2</v>
      </c>
      <c r="R70" s="100">
        <v>0.11276</v>
      </c>
      <c r="S70" s="100">
        <v>3.9964E-2</v>
      </c>
      <c r="T70" s="100">
        <v>0.69281800000000004</v>
      </c>
      <c r="U70" s="100">
        <v>6.6E-3</v>
      </c>
      <c r="V70" s="100">
        <v>0.66949999999999998</v>
      </c>
      <c r="W70" s="100">
        <v>0.143154008</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5.1689261599999998</v>
      </c>
      <c r="F72" s="100">
        <v>0.67900670200000002</v>
      </c>
      <c r="G72" s="100">
        <v>7.6684969669999994</v>
      </c>
      <c r="H72" s="100" t="s">
        <v>443</v>
      </c>
      <c r="I72" s="100" t="s">
        <v>442</v>
      </c>
      <c r="J72" s="100" t="s">
        <v>442</v>
      </c>
      <c r="K72" s="100" t="s">
        <v>442</v>
      </c>
      <c r="L72" s="100" t="s">
        <v>442</v>
      </c>
      <c r="M72" s="100">
        <v>240.98233126899999</v>
      </c>
      <c r="N72" s="100">
        <v>62.849828590000001</v>
      </c>
      <c r="O72" s="100">
        <v>0.62762841000000003</v>
      </c>
      <c r="P72" s="100">
        <v>0.20581653000000003</v>
      </c>
      <c r="Q72" s="100">
        <v>2.0136107700000001</v>
      </c>
      <c r="R72" s="100">
        <v>13.150120399999999</v>
      </c>
      <c r="S72" s="100">
        <v>4.9357417000000003</v>
      </c>
      <c r="T72" s="100">
        <v>6.3209093400000009</v>
      </c>
      <c r="U72" s="100">
        <v>0.16524744000000002</v>
      </c>
      <c r="V72" s="100">
        <v>59.291480919999998</v>
      </c>
      <c r="W72" s="100">
        <v>89.466141629999996</v>
      </c>
      <c r="X72" s="100">
        <v>4.2923149495699997</v>
      </c>
      <c r="Y72" s="100">
        <v>5.323993584360001</v>
      </c>
      <c r="Z72" s="100">
        <v>2.9176612557600001</v>
      </c>
      <c r="AA72" s="100">
        <v>1.9475075962000004</v>
      </c>
      <c r="AB72" s="100">
        <v>14.481477386409999</v>
      </c>
      <c r="AC72" s="100">
        <v>5.9381981339999994</v>
      </c>
      <c r="AD72" s="100">
        <v>64.987880000000004</v>
      </c>
      <c r="AE72" s="101"/>
      <c r="AF72" s="100" t="s">
        <v>444</v>
      </c>
      <c r="AG72" s="100" t="s">
        <v>444</v>
      </c>
      <c r="AH72" s="100" t="s">
        <v>444</v>
      </c>
      <c r="AI72" s="100" t="s">
        <v>444</v>
      </c>
      <c r="AJ72" s="100" t="s">
        <v>444</v>
      </c>
      <c r="AK72" s="100">
        <v>10854.9</v>
      </c>
      <c r="AL72" s="29" t="s">
        <v>179</v>
      </c>
    </row>
    <row r="73" spans="1:38" ht="26.25" customHeight="1" thickBot="1" x14ac:dyDescent="0.3">
      <c r="A73" s="40" t="s">
        <v>53</v>
      </c>
      <c r="B73" s="40" t="s">
        <v>180</v>
      </c>
      <c r="C73" s="41" t="s">
        <v>181</v>
      </c>
      <c r="D73" s="42"/>
      <c r="E73" s="100" t="s">
        <v>443</v>
      </c>
      <c r="F73" s="100" t="s">
        <v>443</v>
      </c>
      <c r="G73" s="100">
        <v>0.64696388100000002</v>
      </c>
      <c r="H73" s="100" t="s">
        <v>446</v>
      </c>
      <c r="I73" s="100" t="s">
        <v>442</v>
      </c>
      <c r="J73" s="100" t="s">
        <v>442</v>
      </c>
      <c r="K73" s="100" t="s">
        <v>442</v>
      </c>
      <c r="L73" s="100" t="s">
        <v>442</v>
      </c>
      <c r="M73" s="100">
        <v>5.9221563999999997E-2</v>
      </c>
      <c r="N73" s="100">
        <v>1.1716000000000001E-2</v>
      </c>
      <c r="O73" s="100" t="s">
        <v>443</v>
      </c>
      <c r="P73" s="100" t="s">
        <v>443</v>
      </c>
      <c r="Q73" s="100" t="s">
        <v>443</v>
      </c>
      <c r="R73" s="100" t="s">
        <v>443</v>
      </c>
      <c r="S73" s="100" t="s">
        <v>443</v>
      </c>
      <c r="T73" s="100">
        <v>4.3569999999999998E-3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4.1242635E-2</v>
      </c>
      <c r="F74" s="100" t="s">
        <v>445</v>
      </c>
      <c r="G74" s="100">
        <v>2.2989500000000001E-4</v>
      </c>
      <c r="H74" s="100" t="s">
        <v>443</v>
      </c>
      <c r="I74" s="100" t="s">
        <v>442</v>
      </c>
      <c r="J74" s="100" t="s">
        <v>442</v>
      </c>
      <c r="K74" s="100" t="s">
        <v>442</v>
      </c>
      <c r="L74" s="100" t="s">
        <v>442</v>
      </c>
      <c r="M74" s="100">
        <v>7.2567377000000002E-2</v>
      </c>
      <c r="N74" s="100" t="s">
        <v>445</v>
      </c>
      <c r="O74" s="100" t="s">
        <v>445</v>
      </c>
      <c r="P74" s="100">
        <v>6.7999999999999999E-5</v>
      </c>
      <c r="Q74" s="100" t="s">
        <v>445</v>
      </c>
      <c r="R74" s="100" t="s">
        <v>443</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0.54543484799999997</v>
      </c>
      <c r="F80" s="100">
        <v>0.58611999999999997</v>
      </c>
      <c r="G80" s="100">
        <v>3.8943087890000005</v>
      </c>
      <c r="H80" s="100" t="s">
        <v>443</v>
      </c>
      <c r="I80" s="100" t="s">
        <v>442</v>
      </c>
      <c r="J80" s="100" t="s">
        <v>442</v>
      </c>
      <c r="K80" s="100" t="s">
        <v>442</v>
      </c>
      <c r="L80" s="100" t="s">
        <v>442</v>
      </c>
      <c r="M80" s="100">
        <v>18.790502869000001</v>
      </c>
      <c r="N80" s="100">
        <v>31.082108670000004</v>
      </c>
      <c r="O80" s="100">
        <v>1.18696486</v>
      </c>
      <c r="P80" s="100">
        <v>3.031E-2</v>
      </c>
      <c r="Q80" s="100">
        <v>1.9716922300000002</v>
      </c>
      <c r="R80" s="100">
        <v>2.4300000000000002</v>
      </c>
      <c r="S80" s="100">
        <v>8.5055300000000003</v>
      </c>
      <c r="T80" s="100">
        <v>0.42416400000000004</v>
      </c>
      <c r="U80" s="100">
        <v>0.86940899999999999</v>
      </c>
      <c r="V80" s="100">
        <v>55.595807319999999</v>
      </c>
      <c r="W80" s="100">
        <v>24.973197299999999</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0.44427908788533332</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12.109492281680986</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10146658</v>
      </c>
      <c r="AL82" s="99" t="s">
        <v>440</v>
      </c>
    </row>
    <row r="83" spans="1:38" ht="26.25" customHeight="1" thickBot="1" x14ac:dyDescent="0.3">
      <c r="A83" s="40" t="s">
        <v>53</v>
      </c>
      <c r="B83" s="51" t="s">
        <v>209</v>
      </c>
      <c r="C83" s="52" t="s">
        <v>210</v>
      </c>
      <c r="D83" s="42"/>
      <c r="E83" s="100">
        <v>1.1963989E-2</v>
      </c>
      <c r="F83" s="100">
        <v>5.0380557439212062E-2</v>
      </c>
      <c r="G83" s="100">
        <v>1.1223133E-2</v>
      </c>
      <c r="H83" s="100" t="s">
        <v>444</v>
      </c>
      <c r="I83" s="100" t="s">
        <v>442</v>
      </c>
      <c r="J83" s="100" t="s">
        <v>442</v>
      </c>
      <c r="K83" s="100" t="s">
        <v>442</v>
      </c>
      <c r="L83" s="100" t="s">
        <v>442</v>
      </c>
      <c r="M83" s="100">
        <v>0.27824143899999998</v>
      </c>
      <c r="N83" s="100" t="s">
        <v>444</v>
      </c>
      <c r="O83" s="100" t="s">
        <v>444</v>
      </c>
      <c r="P83" s="100" t="s">
        <v>444</v>
      </c>
      <c r="Q83" s="100" t="s">
        <v>444</v>
      </c>
      <c r="R83" s="100" t="s">
        <v>444</v>
      </c>
      <c r="S83" s="100" t="s">
        <v>444</v>
      </c>
      <c r="T83" s="100" t="s">
        <v>444</v>
      </c>
      <c r="U83" s="100" t="s">
        <v>444</v>
      </c>
      <c r="V83" s="100" t="s">
        <v>444</v>
      </c>
      <c r="W83" s="100">
        <v>0.161</v>
      </c>
      <c r="X83" s="100">
        <v>1.9920326589999999E-3</v>
      </c>
      <c r="Y83" s="100">
        <v>5.3231399330999993E-3</v>
      </c>
      <c r="Z83" s="100">
        <v>6.8094274204569998E-3</v>
      </c>
      <c r="AA83" s="100">
        <v>1.6341192045700001E-4</v>
      </c>
      <c r="AB83" s="100">
        <v>1.4288011933E-2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0.12826816299999999</v>
      </c>
      <c r="F85" s="100">
        <v>39.00681982406654</v>
      </c>
      <c r="G85" s="100">
        <v>1.080442E-3</v>
      </c>
      <c r="H85" s="100" t="s">
        <v>443</v>
      </c>
      <c r="I85" s="100" t="s">
        <v>442</v>
      </c>
      <c r="J85" s="100" t="s">
        <v>442</v>
      </c>
      <c r="K85" s="100" t="s">
        <v>442</v>
      </c>
      <c r="L85" s="100" t="s">
        <v>442</v>
      </c>
      <c r="M85" s="100">
        <v>9.0008492999999995E-2</v>
      </c>
      <c r="N85" s="100">
        <v>3.6900000000000002E-4</v>
      </c>
      <c r="O85" s="100" t="s">
        <v>443</v>
      </c>
      <c r="P85" s="100">
        <v>3.6999999999999998E-5</v>
      </c>
      <c r="Q85" s="100" t="s">
        <v>443</v>
      </c>
      <c r="R85" s="100" t="s">
        <v>443</v>
      </c>
      <c r="S85" s="100" t="s">
        <v>443</v>
      </c>
      <c r="T85" s="100" t="s">
        <v>443</v>
      </c>
      <c r="U85" s="100" t="s">
        <v>443</v>
      </c>
      <c r="V85" s="100">
        <v>5.2599999999999999E-4</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8.9191800000000001E-4</v>
      </c>
      <c r="F86" s="100">
        <v>3.994757286</v>
      </c>
      <c r="G86" s="100" t="s">
        <v>443</v>
      </c>
      <c r="H86" s="100" t="s">
        <v>443</v>
      </c>
      <c r="I86" s="100" t="s">
        <v>442</v>
      </c>
      <c r="J86" s="100" t="s">
        <v>442</v>
      </c>
      <c r="K86" s="100" t="s">
        <v>442</v>
      </c>
      <c r="L86" s="100" t="s">
        <v>442</v>
      </c>
      <c r="M86" s="100">
        <v>1.124009E-3</v>
      </c>
      <c r="N86" s="100">
        <v>8.5800000000000004E-4</v>
      </c>
      <c r="O86" s="100">
        <v>2.5000000000000001E-5</v>
      </c>
      <c r="P86" s="100" t="s">
        <v>443</v>
      </c>
      <c r="Q86" s="100" t="s">
        <v>443</v>
      </c>
      <c r="R86" s="100">
        <v>1.9759999999999999E-3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1.7188028762509999</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948087</v>
      </c>
      <c r="AL87" s="29" t="s">
        <v>217</v>
      </c>
    </row>
    <row r="88" spans="1:38" ht="26.25" customHeight="1" thickBot="1" x14ac:dyDescent="0.3">
      <c r="A88" s="40" t="s">
        <v>206</v>
      </c>
      <c r="B88" s="46" t="s">
        <v>220</v>
      </c>
      <c r="C88" s="50" t="s">
        <v>221</v>
      </c>
      <c r="D88" s="42"/>
      <c r="E88" s="100">
        <v>2.4903116000000003E-2</v>
      </c>
      <c r="F88" s="100">
        <v>11.873896883092225</v>
      </c>
      <c r="G88" s="100">
        <v>1.8100113000000001E-2</v>
      </c>
      <c r="H88" s="100">
        <v>1.7049743999999999E-2</v>
      </c>
      <c r="I88" s="100" t="s">
        <v>442</v>
      </c>
      <c r="J88" s="100" t="s">
        <v>442</v>
      </c>
      <c r="K88" s="100" t="s">
        <v>442</v>
      </c>
      <c r="L88" s="100" t="s">
        <v>442</v>
      </c>
      <c r="M88" s="100">
        <v>6.1148351000000004E-2</v>
      </c>
      <c r="N88" s="100">
        <v>0.25698199999999999</v>
      </c>
      <c r="O88" s="100" t="s">
        <v>443</v>
      </c>
      <c r="P88" s="100" t="s">
        <v>443</v>
      </c>
      <c r="Q88" s="100" t="s">
        <v>443</v>
      </c>
      <c r="R88" s="100" t="s">
        <v>443</v>
      </c>
      <c r="S88" s="100">
        <v>1.8E-5</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6.8422399999999999E-4</v>
      </c>
      <c r="F89" s="100">
        <v>11.957562618000001</v>
      </c>
      <c r="G89" s="100">
        <v>4.6829999999999999E-6</v>
      </c>
      <c r="H89" s="100">
        <v>3.8846099999999999E-4</v>
      </c>
      <c r="I89" s="100" t="s">
        <v>442</v>
      </c>
      <c r="J89" s="100" t="s">
        <v>442</v>
      </c>
      <c r="K89" s="100" t="s">
        <v>442</v>
      </c>
      <c r="L89" s="100" t="s">
        <v>442</v>
      </c>
      <c r="M89" s="100">
        <v>2.9658400000000002E-4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5.7662257403999995</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4.024337243304664E-2</v>
      </c>
      <c r="F91" s="100">
        <v>0.12404618906669646</v>
      </c>
      <c r="G91" s="100">
        <v>1.7793281573957993E-2</v>
      </c>
      <c r="H91" s="100">
        <v>9.1306145363941424E-2</v>
      </c>
      <c r="I91" s="100" t="s">
        <v>442</v>
      </c>
      <c r="J91" s="100" t="s">
        <v>442</v>
      </c>
      <c r="K91" s="100" t="s">
        <v>442</v>
      </c>
      <c r="L91" s="100" t="s">
        <v>442</v>
      </c>
      <c r="M91" s="100">
        <v>1.2296962633637407</v>
      </c>
      <c r="N91" s="100">
        <v>1.7662238594392028</v>
      </c>
      <c r="O91" s="100">
        <v>0.18282065440369916</v>
      </c>
      <c r="P91" s="100">
        <v>3.2084199221911105E-3</v>
      </c>
      <c r="Q91" s="100">
        <v>3.1322307621604508E-3</v>
      </c>
      <c r="R91" s="100">
        <v>0.29235840779083638</v>
      </c>
      <c r="S91" s="100">
        <v>11.470964508335395</v>
      </c>
      <c r="T91" s="100">
        <v>0.55126735379812197</v>
      </c>
      <c r="U91" s="100">
        <v>6.0857731139289065E-2</v>
      </c>
      <c r="V91" s="100">
        <v>6.6353925734395602</v>
      </c>
      <c r="W91" s="100">
        <v>2.2001511790639763E-3</v>
      </c>
      <c r="X91" s="100">
        <v>2.4421643447610137E-3</v>
      </c>
      <c r="Y91" s="100">
        <v>9.9006662457878924E-4</v>
      </c>
      <c r="Z91" s="100">
        <v>9.9006662457878924E-4</v>
      </c>
      <c r="AA91" s="100">
        <v>9.9006662457878924E-4</v>
      </c>
      <c r="AB91" s="100">
        <v>5.4123642184973819E-3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5.2140700000000003E-3</v>
      </c>
      <c r="F92" s="100">
        <v>0.60743868999999995</v>
      </c>
      <c r="G92" s="100">
        <v>0.60402949000000006</v>
      </c>
      <c r="H92" s="100" t="s">
        <v>443</v>
      </c>
      <c r="I92" s="100" t="s">
        <v>442</v>
      </c>
      <c r="J92" s="100" t="s">
        <v>442</v>
      </c>
      <c r="K92" s="100" t="s">
        <v>442</v>
      </c>
      <c r="L92" s="100" t="s">
        <v>442</v>
      </c>
      <c r="M92" s="100">
        <v>3.8062700000000001E-3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200.541</v>
      </c>
      <c r="AL92" s="29" t="s">
        <v>229</v>
      </c>
    </row>
    <row r="93" spans="1:38" ht="26.25" customHeight="1" thickBot="1" x14ac:dyDescent="0.3">
      <c r="A93" s="40" t="s">
        <v>53</v>
      </c>
      <c r="B93" s="44" t="s">
        <v>230</v>
      </c>
      <c r="C93" s="41" t="s">
        <v>403</v>
      </c>
      <c r="D93" s="47"/>
      <c r="E93" s="100">
        <v>9.6819683000000004E-2</v>
      </c>
      <c r="F93" s="100">
        <v>2.0323043621321046</v>
      </c>
      <c r="G93" s="100">
        <v>0.115666686</v>
      </c>
      <c r="H93" s="100">
        <v>8.2833119999999993E-3</v>
      </c>
      <c r="I93" s="100" t="s">
        <v>442</v>
      </c>
      <c r="J93" s="100" t="s">
        <v>442</v>
      </c>
      <c r="K93" s="100" t="s">
        <v>442</v>
      </c>
      <c r="L93" s="100" t="s">
        <v>442</v>
      </c>
      <c r="M93" s="100">
        <v>0.24996600899999999</v>
      </c>
      <c r="N93" s="100">
        <v>8.0009999999999994E-3</v>
      </c>
      <c r="O93" s="100" t="s">
        <v>444</v>
      </c>
      <c r="P93" s="100">
        <v>7.9999999999999996E-6</v>
      </c>
      <c r="Q93" s="100" t="s">
        <v>444</v>
      </c>
      <c r="R93" s="100" t="s">
        <v>444</v>
      </c>
      <c r="S93" s="100" t="s">
        <v>444</v>
      </c>
      <c r="T93" s="100" t="s">
        <v>444</v>
      </c>
      <c r="U93" s="100" t="s">
        <v>444</v>
      </c>
      <c r="V93" s="100" t="s">
        <v>444</v>
      </c>
      <c r="W93" s="100">
        <v>1.3562400000000001E-3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1.3069388190000002</v>
      </c>
      <c r="F95" s="100" t="s">
        <v>444</v>
      </c>
      <c r="G95" s="100">
        <v>5.0463651999999998E-2</v>
      </c>
      <c r="H95" s="100" t="s">
        <v>443</v>
      </c>
      <c r="I95" s="100" t="s">
        <v>442</v>
      </c>
      <c r="J95" s="100" t="s">
        <v>442</v>
      </c>
      <c r="K95" s="100" t="s">
        <v>442</v>
      </c>
      <c r="L95" s="100" t="s">
        <v>442</v>
      </c>
      <c r="M95" s="100">
        <v>0.538291674</v>
      </c>
      <c r="N95" s="100">
        <v>7.4899999999999999E-4</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20.9158330482</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2.3841532000000002E-2</v>
      </c>
      <c r="F98" s="100" t="s">
        <v>443</v>
      </c>
      <c r="G98" s="100">
        <v>7.7946634000000001E-2</v>
      </c>
      <c r="H98" s="100">
        <v>4.4007839999999996E-3</v>
      </c>
      <c r="I98" s="100" t="s">
        <v>442</v>
      </c>
      <c r="J98" s="100" t="s">
        <v>442</v>
      </c>
      <c r="K98" s="100" t="s">
        <v>442</v>
      </c>
      <c r="L98" s="100" t="s">
        <v>442</v>
      </c>
      <c r="M98" s="100">
        <v>8.9918484000000007E-2</v>
      </c>
      <c r="N98" s="100">
        <v>0.22786500000000001</v>
      </c>
      <c r="O98" s="100">
        <v>1.2030000000000001E-3</v>
      </c>
      <c r="P98" s="100">
        <v>5.1099999999999995E-4</v>
      </c>
      <c r="Q98" s="100">
        <v>1.603E-3</v>
      </c>
      <c r="R98" s="100">
        <v>7.816E-3</v>
      </c>
      <c r="S98" s="100">
        <v>6.6140000000000001E-3</v>
      </c>
      <c r="T98" s="100">
        <v>7.7149999999999996E-3</v>
      </c>
      <c r="U98" s="100">
        <v>1.603E-3</v>
      </c>
      <c r="V98" s="100">
        <v>1.4128E-2</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0.27327859856277315</v>
      </c>
      <c r="F99" s="100">
        <v>7.4485372188830272</v>
      </c>
      <c r="G99" s="100" t="s">
        <v>444</v>
      </c>
      <c r="H99" s="100">
        <v>8.1150087002828251</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648.49800000000005</v>
      </c>
      <c r="AL99" s="29" t="s">
        <v>243</v>
      </c>
    </row>
    <row r="100" spans="1:38" ht="26.25" customHeight="1" thickBot="1" x14ac:dyDescent="0.3">
      <c r="A100" s="40" t="s">
        <v>241</v>
      </c>
      <c r="B100" s="40" t="s">
        <v>244</v>
      </c>
      <c r="C100" s="41" t="s">
        <v>406</v>
      </c>
      <c r="D100" s="54"/>
      <c r="E100" s="100">
        <v>0.64585286528304575</v>
      </c>
      <c r="F100" s="100">
        <v>16.037632878695927</v>
      </c>
      <c r="G100" s="100" t="s">
        <v>444</v>
      </c>
      <c r="H100" s="100">
        <v>14.689814881014037</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2594.0940000000001</v>
      </c>
      <c r="AL100" s="29" t="s">
        <v>243</v>
      </c>
    </row>
    <row r="101" spans="1:38" ht="26.25" customHeight="1" thickBot="1" x14ac:dyDescent="0.3">
      <c r="A101" s="40" t="s">
        <v>241</v>
      </c>
      <c r="B101" s="40" t="s">
        <v>245</v>
      </c>
      <c r="C101" s="41" t="s">
        <v>246</v>
      </c>
      <c r="D101" s="54"/>
      <c r="E101" s="100">
        <v>2.2750345008293758E-3</v>
      </c>
      <c r="F101" s="100">
        <v>4.3350665800892932E-2</v>
      </c>
      <c r="G101" s="100" t="s">
        <v>444</v>
      </c>
      <c r="H101" s="100">
        <v>8.253982577748481E-2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155.39099999999999</v>
      </c>
      <c r="AL101" s="29" t="s">
        <v>243</v>
      </c>
    </row>
    <row r="102" spans="1:38" ht="26.25" customHeight="1" thickBot="1" x14ac:dyDescent="0.3">
      <c r="A102" s="40" t="s">
        <v>241</v>
      </c>
      <c r="B102" s="40" t="s">
        <v>247</v>
      </c>
      <c r="C102" s="41" t="s">
        <v>384</v>
      </c>
      <c r="D102" s="54"/>
      <c r="E102" s="100">
        <v>5.1943345036058103E-2</v>
      </c>
      <c r="F102" s="100">
        <v>2.06012186689042</v>
      </c>
      <c r="G102" s="100" t="s">
        <v>444</v>
      </c>
      <c r="H102" s="100">
        <v>19.78753476</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7225.3469999999998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1.9415400000000001E-4</v>
      </c>
      <c r="F104" s="100">
        <v>6.9869279999999999E-3</v>
      </c>
      <c r="G104" s="100" t="s">
        <v>444</v>
      </c>
      <c r="H104" s="100">
        <v>6.6217900030000002E-3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11.196999999999999</v>
      </c>
      <c r="AL104" s="29" t="s">
        <v>243</v>
      </c>
    </row>
    <row r="105" spans="1:38" ht="26.25" customHeight="1" thickBot="1" x14ac:dyDescent="0.3">
      <c r="A105" s="40" t="s">
        <v>241</v>
      </c>
      <c r="B105" s="40" t="s">
        <v>252</v>
      </c>
      <c r="C105" s="41" t="s">
        <v>253</v>
      </c>
      <c r="D105" s="54"/>
      <c r="E105" s="100">
        <v>8.7497339824413999E-3</v>
      </c>
      <c r="F105" s="100">
        <v>0.19226524015616436</v>
      </c>
      <c r="G105" s="100" t="s">
        <v>444</v>
      </c>
      <c r="H105" s="100">
        <v>0.1846758872675236</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26.761999999999997</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6.5835517436245605E-2</v>
      </c>
      <c r="F107" s="100">
        <v>2.515168595</v>
      </c>
      <c r="G107" s="100" t="s">
        <v>444</v>
      </c>
      <c r="H107" s="100">
        <v>1.2939525638285927</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15243.446</v>
      </c>
      <c r="AL107" s="29" t="s">
        <v>243</v>
      </c>
    </row>
    <row r="108" spans="1:38" ht="26.25" customHeight="1" thickBot="1" x14ac:dyDescent="0.3">
      <c r="A108" s="40" t="s">
        <v>241</v>
      </c>
      <c r="B108" s="40" t="s">
        <v>257</v>
      </c>
      <c r="C108" s="41" t="s">
        <v>378</v>
      </c>
      <c r="D108" s="54"/>
      <c r="E108" s="100">
        <v>0.51586176838368214</v>
      </c>
      <c r="F108" s="100">
        <v>2.15653936</v>
      </c>
      <c r="G108" s="100" t="s">
        <v>444</v>
      </c>
      <c r="H108" s="100">
        <v>1.090626245735929</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19967.957000000002</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8.3978766479356499E-3</v>
      </c>
      <c r="F110" s="100">
        <v>0.25625567100000002</v>
      </c>
      <c r="G110" s="100" t="s">
        <v>444</v>
      </c>
      <c r="H110" s="100">
        <v>0.1505692280846585</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524.04099999999994</v>
      </c>
      <c r="AL110" s="29" t="s">
        <v>243</v>
      </c>
    </row>
    <row r="111" spans="1:38" ht="26.25" customHeight="1" thickBot="1" x14ac:dyDescent="0.3">
      <c r="A111" s="40" t="s">
        <v>241</v>
      </c>
      <c r="B111" s="40" t="s">
        <v>260</v>
      </c>
      <c r="C111" s="41" t="s">
        <v>374</v>
      </c>
      <c r="D111" s="54"/>
      <c r="E111" s="100">
        <v>5.4521000000000002E-5</v>
      </c>
      <c r="F111" s="100">
        <v>4.5945667000000003E-2</v>
      </c>
      <c r="G111" s="100" t="s">
        <v>444</v>
      </c>
      <c r="H111" s="100">
        <v>4.4985319999999995E-2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54.521000000000001</v>
      </c>
      <c r="AL111" s="29" t="s">
        <v>243</v>
      </c>
    </row>
    <row r="112" spans="1:38" ht="26.25" customHeight="1" thickBot="1" x14ac:dyDescent="0.3">
      <c r="A112" s="40" t="s">
        <v>261</v>
      </c>
      <c r="B112" s="40" t="s">
        <v>262</v>
      </c>
      <c r="C112" s="41" t="s">
        <v>263</v>
      </c>
      <c r="D112" s="42"/>
      <c r="E112" s="100">
        <v>7.2079393312000004</v>
      </c>
      <c r="F112" s="100" t="s">
        <v>444</v>
      </c>
      <c r="G112" s="100" t="s">
        <v>444</v>
      </c>
      <c r="H112" s="100">
        <v>6.4240666119999998</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180198483.28</v>
      </c>
      <c r="AL112" s="29" t="s">
        <v>416</v>
      </c>
    </row>
    <row r="113" spans="1:38" ht="26.25" customHeight="1" thickBot="1" x14ac:dyDescent="0.3">
      <c r="A113" s="40" t="s">
        <v>261</v>
      </c>
      <c r="B113" s="55" t="s">
        <v>264</v>
      </c>
      <c r="C113" s="56" t="s">
        <v>265</v>
      </c>
      <c r="D113" s="42"/>
      <c r="E113" s="100">
        <v>10.218205523123165</v>
      </c>
      <c r="F113" s="100">
        <v>9.0670030170374307</v>
      </c>
      <c r="G113" s="100" t="s">
        <v>444</v>
      </c>
      <c r="H113" s="100">
        <v>71.522782209016981</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205637633.85277617</v>
      </c>
      <c r="AL113" s="97" t="s">
        <v>432</v>
      </c>
    </row>
    <row r="114" spans="1:38" ht="26.25" customHeight="1" thickBot="1" x14ac:dyDescent="0.3">
      <c r="A114" s="40" t="s">
        <v>261</v>
      </c>
      <c r="B114" s="55" t="s">
        <v>266</v>
      </c>
      <c r="C114" s="56" t="s">
        <v>385</v>
      </c>
      <c r="D114" s="42"/>
      <c r="E114" s="100">
        <v>1.77562E-2</v>
      </c>
      <c r="F114" s="100" t="s">
        <v>444</v>
      </c>
      <c r="G114" s="100" t="s">
        <v>444</v>
      </c>
      <c r="H114" s="100">
        <v>8.9837900000000002E-3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443904.83007483301</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8.8553078358639903E-2</v>
      </c>
      <c r="G116" s="100" t="s">
        <v>444</v>
      </c>
      <c r="H116" s="100">
        <v>9.3700112653420966</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93423321.674629122</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750044.69</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1.1763115991999999</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1367804.19</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2.4757216739999999</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4391.3949999999995</v>
      </c>
      <c r="AL125" s="29" t="s">
        <v>421</v>
      </c>
    </row>
    <row r="126" spans="1:38" ht="26.25" customHeight="1" thickBot="1" x14ac:dyDescent="0.3">
      <c r="A126" s="40" t="s">
        <v>286</v>
      </c>
      <c r="B126" s="40" t="s">
        <v>289</v>
      </c>
      <c r="C126" s="41" t="s">
        <v>290</v>
      </c>
      <c r="D126" s="42"/>
      <c r="E126" s="100" t="s">
        <v>443</v>
      </c>
      <c r="F126" s="100">
        <v>1.3544351350000001E-2</v>
      </c>
      <c r="G126" s="100" t="s">
        <v>444</v>
      </c>
      <c r="H126" s="100">
        <v>9.6057840000000005E-2</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400.24099999999999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0.61756791300000002</v>
      </c>
      <c r="F128" s="100">
        <v>2.6664021910999997E-2</v>
      </c>
      <c r="G128" s="100">
        <v>0.122457125</v>
      </c>
      <c r="H128" s="100">
        <v>4.3500000000000002E-7</v>
      </c>
      <c r="I128" s="100" t="s">
        <v>442</v>
      </c>
      <c r="J128" s="100" t="s">
        <v>442</v>
      </c>
      <c r="K128" s="100" t="s">
        <v>442</v>
      </c>
      <c r="L128" s="100" t="s">
        <v>442</v>
      </c>
      <c r="M128" s="100">
        <v>0.56219841800000003</v>
      </c>
      <c r="N128" s="100">
        <v>0.50584368000000002</v>
      </c>
      <c r="O128" s="100">
        <v>3.6165477000000001E-2</v>
      </c>
      <c r="P128" s="100">
        <v>0.38690150600000001</v>
      </c>
      <c r="Q128" s="100">
        <v>3.3827229E-2</v>
      </c>
      <c r="R128" s="100">
        <v>0.53198457799999999</v>
      </c>
      <c r="S128" s="100">
        <v>6.0669096499999992E-2</v>
      </c>
      <c r="T128" s="100">
        <v>0.28242860200000003</v>
      </c>
      <c r="U128" s="100">
        <v>6.4942965000000007E-3</v>
      </c>
      <c r="V128" s="100">
        <v>0.84063920250000002</v>
      </c>
      <c r="W128" s="100">
        <v>47.697828151500005</v>
      </c>
      <c r="X128" s="100">
        <v>1.1552491679999997E-3</v>
      </c>
      <c r="Y128" s="100">
        <v>1.1570840454999999E-3</v>
      </c>
      <c r="Z128" s="100">
        <v>1.1554616274999999E-3</v>
      </c>
      <c r="AA128" s="100">
        <v>1.1558672319999998E-3</v>
      </c>
      <c r="AB128" s="100">
        <v>4.623662072999999E-3</v>
      </c>
      <c r="AC128" s="100">
        <v>0.21106905400999998</v>
      </c>
      <c r="AD128" s="100">
        <v>3.4850000493000001E-2</v>
      </c>
      <c r="AE128" s="101"/>
      <c r="AF128" s="100" t="s">
        <v>444</v>
      </c>
      <c r="AG128" s="100" t="s">
        <v>444</v>
      </c>
      <c r="AH128" s="100" t="s">
        <v>444</v>
      </c>
      <c r="AI128" s="100" t="s">
        <v>444</v>
      </c>
      <c r="AJ128" s="100" t="s">
        <v>444</v>
      </c>
      <c r="AK128" s="100">
        <v>347.54669652705473</v>
      </c>
      <c r="AL128" s="29" t="s">
        <v>298</v>
      </c>
    </row>
    <row r="129" spans="1:38" ht="26.25" customHeight="1" thickBot="1" x14ac:dyDescent="0.3">
      <c r="A129" s="40" t="s">
        <v>286</v>
      </c>
      <c r="B129" s="44" t="s">
        <v>296</v>
      </c>
      <c r="C129" s="52" t="s">
        <v>297</v>
      </c>
      <c r="D129" s="42"/>
      <c r="E129" s="100">
        <v>0.30054036000000001</v>
      </c>
      <c r="F129" s="100">
        <v>2.1889383432999999E-2</v>
      </c>
      <c r="G129" s="100">
        <v>1.214220791</v>
      </c>
      <c r="H129" s="100">
        <v>1.001E-6</v>
      </c>
      <c r="I129" s="100" t="s">
        <v>442</v>
      </c>
      <c r="J129" s="100" t="s">
        <v>442</v>
      </c>
      <c r="K129" s="100" t="s">
        <v>442</v>
      </c>
      <c r="L129" s="100" t="s">
        <v>442</v>
      </c>
      <c r="M129" s="100">
        <v>8.8142776000000006E-2</v>
      </c>
      <c r="N129" s="100">
        <v>5.0880000000000002E-2</v>
      </c>
      <c r="O129" s="100">
        <v>7.3999999999999996E-5</v>
      </c>
      <c r="P129" s="100">
        <v>1.2426E-2</v>
      </c>
      <c r="Q129" s="100">
        <v>1.4300000000000001E-4</v>
      </c>
      <c r="R129" s="100">
        <v>1.1468000000000001E-2</v>
      </c>
      <c r="S129" s="100">
        <v>3.9891000000000003E-2</v>
      </c>
      <c r="T129" s="100">
        <v>1.6927999999999999E-2</v>
      </c>
      <c r="U129" s="100">
        <v>7.3999999999999999E-4</v>
      </c>
      <c r="V129" s="100">
        <v>4.3008999999999999E-2</v>
      </c>
      <c r="W129" s="100">
        <v>9.9784624560000008</v>
      </c>
      <c r="X129" s="100" t="s">
        <v>443</v>
      </c>
      <c r="Y129" s="100" t="s">
        <v>443</v>
      </c>
      <c r="Z129" s="100" t="s">
        <v>443</v>
      </c>
      <c r="AA129" s="100" t="s">
        <v>443</v>
      </c>
      <c r="AB129" s="100" t="s">
        <v>443</v>
      </c>
      <c r="AC129" s="100">
        <v>2.0788463449999999E-2</v>
      </c>
      <c r="AD129" s="100" t="s">
        <v>443</v>
      </c>
      <c r="AE129" s="101"/>
      <c r="AF129" s="100" t="s">
        <v>444</v>
      </c>
      <c r="AG129" s="100" t="s">
        <v>444</v>
      </c>
      <c r="AH129" s="100" t="s">
        <v>444</v>
      </c>
      <c r="AI129" s="100" t="s">
        <v>444</v>
      </c>
      <c r="AJ129" s="100" t="s">
        <v>444</v>
      </c>
      <c r="AK129" s="100">
        <v>65.915303472945197</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1.3592999999999999E-3</v>
      </c>
      <c r="F131" s="100">
        <v>4.9748660199999998E-4</v>
      </c>
      <c r="G131" s="100">
        <v>3.1913999999999998E-4</v>
      </c>
      <c r="H131" s="100">
        <v>5.3190000000000002E-6</v>
      </c>
      <c r="I131" s="100" t="s">
        <v>442</v>
      </c>
      <c r="J131" s="100" t="s">
        <v>442</v>
      </c>
      <c r="K131" s="100" t="s">
        <v>442</v>
      </c>
      <c r="L131" s="100" t="s">
        <v>442</v>
      </c>
      <c r="M131" s="100">
        <v>1.1229000000000001E-4</v>
      </c>
      <c r="N131" s="100">
        <v>3.6642000000000001E-2</v>
      </c>
      <c r="O131" s="100">
        <v>4.7279999999999996E-3</v>
      </c>
      <c r="P131" s="100">
        <v>2.5413000000000002E-2</v>
      </c>
      <c r="Q131" s="100">
        <v>1.182E-4</v>
      </c>
      <c r="R131" s="100">
        <v>1.1819999999999999E-3</v>
      </c>
      <c r="S131" s="100">
        <v>5.7918000000000004E-2</v>
      </c>
      <c r="T131" s="100">
        <v>1.1819999999999999E-3</v>
      </c>
      <c r="U131" s="100" t="s">
        <v>445</v>
      </c>
      <c r="V131" s="100">
        <v>5.6495305929930005E-4</v>
      </c>
      <c r="W131" s="100">
        <v>23.732059659000001</v>
      </c>
      <c r="X131" s="100" t="s">
        <v>443</v>
      </c>
      <c r="Y131" s="100" t="s">
        <v>443</v>
      </c>
      <c r="Z131" s="100" t="s">
        <v>443</v>
      </c>
      <c r="AA131" s="100" t="s">
        <v>443</v>
      </c>
      <c r="AB131" s="100">
        <v>2.3640000000000002E-8</v>
      </c>
      <c r="AC131" s="100">
        <v>0.14457817050000002</v>
      </c>
      <c r="AD131" s="100">
        <v>1.1820000000000001E-2</v>
      </c>
      <c r="AE131" s="101"/>
      <c r="AF131" s="100" t="s">
        <v>444</v>
      </c>
      <c r="AG131" s="100" t="s">
        <v>444</v>
      </c>
      <c r="AH131" s="100" t="s">
        <v>444</v>
      </c>
      <c r="AI131" s="100" t="s">
        <v>444</v>
      </c>
      <c r="AJ131" s="100" t="s">
        <v>444</v>
      </c>
      <c r="AK131" s="100">
        <v>0.59099999999999997</v>
      </c>
      <c r="AL131" s="29" t="s">
        <v>298</v>
      </c>
    </row>
    <row r="132" spans="1:38" ht="26.25" customHeight="1" thickBot="1" x14ac:dyDescent="0.3">
      <c r="A132" s="40" t="s">
        <v>286</v>
      </c>
      <c r="B132" s="44" t="s">
        <v>303</v>
      </c>
      <c r="C132" s="52" t="s">
        <v>304</v>
      </c>
      <c r="D132" s="42"/>
      <c r="E132" s="100" t="s">
        <v>445</v>
      </c>
      <c r="F132" s="100">
        <v>1.252130306E-3</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0.43208223299999998</v>
      </c>
      <c r="X132" s="100" t="s">
        <v>443</v>
      </c>
      <c r="Y132" s="100" t="s">
        <v>443</v>
      </c>
      <c r="Z132" s="100" t="s">
        <v>443</v>
      </c>
      <c r="AA132" s="100" t="s">
        <v>443</v>
      </c>
      <c r="AB132" s="100" t="s">
        <v>443</v>
      </c>
      <c r="AC132" s="100">
        <v>16.87525273</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9.2416549999999997E-3</v>
      </c>
      <c r="F133" s="100">
        <v>1.4562899999999998E-4</v>
      </c>
      <c r="G133" s="100">
        <v>1.265829E-3</v>
      </c>
      <c r="H133" s="100" t="s">
        <v>443</v>
      </c>
      <c r="I133" s="100" t="s">
        <v>442</v>
      </c>
      <c r="J133" s="100" t="s">
        <v>442</v>
      </c>
      <c r="K133" s="100" t="s">
        <v>442</v>
      </c>
      <c r="L133" s="100" t="s">
        <v>442</v>
      </c>
      <c r="M133" s="100">
        <v>1.56828E-3</v>
      </c>
      <c r="N133" s="100">
        <v>3.3639129000000005E-4</v>
      </c>
      <c r="O133" s="100">
        <v>5.6346289999999999E-5</v>
      </c>
      <c r="P133" s="100">
        <v>3.7832069999999995E-2</v>
      </c>
      <c r="Q133" s="100">
        <v>1.5245523000000002E-4</v>
      </c>
      <c r="R133" s="100">
        <v>1.5190308E-4</v>
      </c>
      <c r="S133" s="100">
        <v>1.3924449E-4</v>
      </c>
      <c r="T133" s="100">
        <v>1.9413519000000001E-4</v>
      </c>
      <c r="U133" s="100">
        <v>2.2158053999999999E-4</v>
      </c>
      <c r="V133" s="100">
        <v>1.7936651600000001E-3</v>
      </c>
      <c r="W133" s="100">
        <v>7.345205099999999E-2</v>
      </c>
      <c r="X133" s="100">
        <v>1.4786759999999999E-7</v>
      </c>
      <c r="Y133" s="100">
        <v>8.0770030000000004E-8</v>
      </c>
      <c r="Z133" s="100">
        <v>7.2136920000000007E-8</v>
      </c>
      <c r="AA133" s="100">
        <v>7.8300569999999996E-8</v>
      </c>
      <c r="AB133" s="100">
        <v>3.7907512000000001E-7</v>
      </c>
      <c r="AC133" s="100">
        <v>1.6764500000000001E-3</v>
      </c>
      <c r="AD133" s="100">
        <v>4.5976300000000001E-3</v>
      </c>
      <c r="AE133" s="101"/>
      <c r="AF133" s="100" t="s">
        <v>444</v>
      </c>
      <c r="AG133" s="100" t="s">
        <v>444</v>
      </c>
      <c r="AH133" s="100" t="s">
        <v>444</v>
      </c>
      <c r="AI133" s="100" t="s">
        <v>444</v>
      </c>
      <c r="AJ133" s="100" t="s">
        <v>444</v>
      </c>
      <c r="AK133" s="100">
        <v>29489.4</v>
      </c>
      <c r="AL133" s="29" t="s">
        <v>413</v>
      </c>
    </row>
    <row r="134" spans="1:38" ht="26.25" customHeight="1" thickBot="1" x14ac:dyDescent="0.3">
      <c r="A134" s="40" t="s">
        <v>286</v>
      </c>
      <c r="B134" s="44" t="s">
        <v>307</v>
      </c>
      <c r="C134" s="41" t="s">
        <v>308</v>
      </c>
      <c r="D134" s="42"/>
      <c r="E134" s="100">
        <v>2.9934330000000002E-3</v>
      </c>
      <c r="F134" s="100" t="s">
        <v>443</v>
      </c>
      <c r="G134" s="100">
        <v>3.9912439999999997E-3</v>
      </c>
      <c r="H134" s="100" t="s">
        <v>443</v>
      </c>
      <c r="I134" s="100" t="s">
        <v>442</v>
      </c>
      <c r="J134" s="100" t="s">
        <v>442</v>
      </c>
      <c r="K134" s="100" t="s">
        <v>442</v>
      </c>
      <c r="L134" s="100" t="s">
        <v>442</v>
      </c>
      <c r="M134" s="100">
        <v>1.0004370000000001E-3</v>
      </c>
      <c r="N134" s="100">
        <v>9.9799999999999997E-4</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7.5203371710962003E-2</v>
      </c>
      <c r="F135" s="100">
        <v>2.9088096609999999E-2</v>
      </c>
      <c r="G135" s="100">
        <v>2.6013744931464799E-3</v>
      </c>
      <c r="H135" s="100" t="s">
        <v>443</v>
      </c>
      <c r="I135" s="100" t="s">
        <v>442</v>
      </c>
      <c r="J135" s="100" t="s">
        <v>442</v>
      </c>
      <c r="K135" s="100" t="s">
        <v>442</v>
      </c>
      <c r="L135" s="100" t="s">
        <v>442</v>
      </c>
      <c r="M135" s="100">
        <v>1.3203157995669801</v>
      </c>
      <c r="N135" s="100">
        <v>1.1587940924016001E-2</v>
      </c>
      <c r="O135" s="100">
        <v>2.36488590286E-3</v>
      </c>
      <c r="P135" s="100" t="s">
        <v>443</v>
      </c>
      <c r="Q135" s="100">
        <v>9.6960322017279992E-3</v>
      </c>
      <c r="R135" s="100">
        <v>2.3648859028599999E-4</v>
      </c>
      <c r="S135" s="100">
        <v>4.7297718057210001E-3</v>
      </c>
      <c r="T135" s="100" t="s">
        <v>443</v>
      </c>
      <c r="U135" s="100">
        <v>1.6554201320019999E-3</v>
      </c>
      <c r="V135" s="100">
        <v>0.41456449877143497</v>
      </c>
      <c r="W135" s="100">
        <v>21.455640030000001</v>
      </c>
      <c r="X135" s="100">
        <v>2.424366105E-2</v>
      </c>
      <c r="Y135" s="100">
        <v>3.2244069200000003E-2</v>
      </c>
      <c r="Z135" s="100">
        <v>1.2849140360000001E-2</v>
      </c>
      <c r="AA135" s="100">
        <v>1.9637365449999999E-2</v>
      </c>
      <c r="AB135" s="100">
        <v>8.8974236070000004E-2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5.9642721049999996E-3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397618050.00409055</v>
      </c>
      <c r="AL136" s="98" t="s">
        <v>436</v>
      </c>
    </row>
    <row r="137" spans="1:38" ht="26.25" customHeight="1" thickBot="1" x14ac:dyDescent="0.3">
      <c r="A137" s="40" t="s">
        <v>286</v>
      </c>
      <c r="B137" s="40" t="s">
        <v>313</v>
      </c>
      <c r="C137" s="41" t="s">
        <v>314</v>
      </c>
      <c r="D137" s="42"/>
      <c r="E137" s="100">
        <v>2.9363670000000001E-3</v>
      </c>
      <c r="F137" s="100" t="s">
        <v>445</v>
      </c>
      <c r="G137" s="100" t="s">
        <v>443</v>
      </c>
      <c r="H137" s="100">
        <v>4.4534880000000002E-3</v>
      </c>
      <c r="I137" s="100" t="s">
        <v>442</v>
      </c>
      <c r="J137" s="100" t="s">
        <v>442</v>
      </c>
      <c r="K137" s="100" t="s">
        <v>442</v>
      </c>
      <c r="L137" s="100" t="s">
        <v>442</v>
      </c>
      <c r="M137" s="100" t="s">
        <v>443</v>
      </c>
      <c r="N137" s="100" t="s">
        <v>444</v>
      </c>
      <c r="O137" s="100" t="s">
        <v>444</v>
      </c>
      <c r="P137" s="100">
        <v>7.3590000000000001E-3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1.7871277491009999E-3</v>
      </c>
      <c r="O139" s="100">
        <v>3.575628532491E-3</v>
      </c>
      <c r="P139" s="100">
        <v>3.5764285324909996E-3</v>
      </c>
      <c r="Q139" s="100">
        <v>5.6990217751930004E-3</v>
      </c>
      <c r="R139" s="100">
        <v>5.4388661105779995E-3</v>
      </c>
      <c r="S139" s="100">
        <v>1.2623661913857002E-2</v>
      </c>
      <c r="T139" s="100">
        <v>2.5100000000000001E-6</v>
      </c>
      <c r="U139" s="100" t="s">
        <v>443</v>
      </c>
      <c r="V139" s="100">
        <v>9.960140000000001E-3</v>
      </c>
      <c r="W139" s="100">
        <v>6.2789071510000003</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1103</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395.29134253464281</v>
      </c>
      <c r="F141" s="102">
        <f t="shared" ref="F141:AD141" si="0">SUM(F14:F140)</f>
        <v>302.97883489867013</v>
      </c>
      <c r="G141" s="102">
        <f t="shared" si="0"/>
        <v>247.62685805158361</v>
      </c>
      <c r="H141" s="102">
        <f t="shared" si="0"/>
        <v>137.10186338324539</v>
      </c>
      <c r="I141" s="102">
        <f t="shared" si="0"/>
        <v>0</v>
      </c>
      <c r="J141" s="102">
        <f t="shared" si="0"/>
        <v>0</v>
      </c>
      <c r="K141" s="102">
        <f t="shared" si="0"/>
        <v>0</v>
      </c>
      <c r="L141" s="102">
        <f t="shared" si="0"/>
        <v>0</v>
      </c>
      <c r="M141" s="102">
        <f t="shared" si="0"/>
        <v>1230.595552888027</v>
      </c>
      <c r="N141" s="102">
        <f t="shared" si="0"/>
        <v>215.69434182176101</v>
      </c>
      <c r="O141" s="102">
        <f t="shared" si="0"/>
        <v>4.0472845875043379</v>
      </c>
      <c r="P141" s="102">
        <f t="shared" si="0"/>
        <v>3.2745884094071851</v>
      </c>
      <c r="Q141" s="102">
        <f t="shared" si="0"/>
        <v>6.0377035822314982</v>
      </c>
      <c r="R141" s="102">
        <f>SUM(R14:R140)</f>
        <v>34.935325275916156</v>
      </c>
      <c r="S141" s="102">
        <f t="shared" si="0"/>
        <v>97.592798007297773</v>
      </c>
      <c r="T141" s="102">
        <f t="shared" si="0"/>
        <v>84.198012678182636</v>
      </c>
      <c r="U141" s="102">
        <f t="shared" si="0"/>
        <v>5.394716111235808</v>
      </c>
      <c r="V141" s="102">
        <f t="shared" si="0"/>
        <v>186.47417514669647</v>
      </c>
      <c r="W141" s="102">
        <f t="shared" si="0"/>
        <v>361.21650217752205</v>
      </c>
      <c r="X141" s="102">
        <f t="shared" si="0"/>
        <v>12.253138657284044</v>
      </c>
      <c r="Y141" s="102">
        <f t="shared" si="0"/>
        <v>14.194497301853648</v>
      </c>
      <c r="Z141" s="102">
        <f t="shared" si="0"/>
        <v>7.7701961747327974</v>
      </c>
      <c r="AA141" s="102">
        <f t="shared" si="0"/>
        <v>6.004685928392794</v>
      </c>
      <c r="AB141" s="102">
        <f t="shared" si="0"/>
        <v>40.222519779650646</v>
      </c>
      <c r="AC141" s="102">
        <f t="shared" si="0"/>
        <v>92.691509292874187</v>
      </c>
      <c r="AD141" s="102">
        <f t="shared" si="0"/>
        <v>91.847826173721813</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80.805828429188679</v>
      </c>
      <c r="F143" s="100">
        <v>48.676796542704764</v>
      </c>
      <c r="G143" s="100">
        <v>3.3912708043408966</v>
      </c>
      <c r="H143" s="100">
        <v>0.90587226299672308</v>
      </c>
      <c r="I143" s="100" t="s">
        <v>442</v>
      </c>
      <c r="J143" s="100" t="s">
        <v>442</v>
      </c>
      <c r="K143" s="100" t="s">
        <v>442</v>
      </c>
      <c r="L143" s="100" t="s">
        <v>442</v>
      </c>
      <c r="M143" s="100">
        <v>394.59663252933206</v>
      </c>
      <c r="N143" s="100">
        <v>57.756461261123818</v>
      </c>
      <c r="O143" s="100">
        <v>5.0209482704611933E-4</v>
      </c>
      <c r="P143" s="100">
        <v>2.7451203319370884E-2</v>
      </c>
      <c r="Q143" s="100">
        <v>7.980228673120965E-4</v>
      </c>
      <c r="R143" s="100">
        <v>2.8247920659740917E-2</v>
      </c>
      <c r="S143" s="100">
        <v>1.9510288302491605E-2</v>
      </c>
      <c r="T143" s="100">
        <v>5.1008811098866074E-3</v>
      </c>
      <c r="U143" s="100">
        <v>5.9185608053195457E-4</v>
      </c>
      <c r="V143" s="100">
        <v>0.10034909089234756</v>
      </c>
      <c r="W143" s="100">
        <v>2.2223283999999999</v>
      </c>
      <c r="X143" s="100">
        <v>6.9021931043699997E-2</v>
      </c>
      <c r="Y143" s="100">
        <v>8.4835024326199993E-2</v>
      </c>
      <c r="Z143" s="100">
        <v>5.7754712322699991E-2</v>
      </c>
      <c r="AA143" s="100">
        <v>7.8170027540999998E-2</v>
      </c>
      <c r="AB143" s="100">
        <v>0.28978169523359998</v>
      </c>
      <c r="AC143" s="100">
        <v>2.2223289999999999E-3</v>
      </c>
      <c r="AD143" s="100">
        <v>4.6302760000000007E-4</v>
      </c>
      <c r="AE143" s="108"/>
      <c r="AF143" s="100">
        <v>169317.36921998992</v>
      </c>
      <c r="AG143" s="100" t="s">
        <v>444</v>
      </c>
      <c r="AH143" s="100" t="s">
        <v>444</v>
      </c>
      <c r="AI143" s="100" t="s">
        <v>444</v>
      </c>
      <c r="AJ143" s="100">
        <v>6.2270372899999996E-2</v>
      </c>
      <c r="AK143" s="100" t="s">
        <v>444</v>
      </c>
      <c r="AL143" s="32" t="s">
        <v>49</v>
      </c>
    </row>
    <row r="144" spans="1:38" ht="26.25" customHeight="1" thickBot="1" x14ac:dyDescent="0.3">
      <c r="A144" s="65"/>
      <c r="B144" s="32" t="s">
        <v>346</v>
      </c>
      <c r="C144" s="66" t="s">
        <v>353</v>
      </c>
      <c r="D144" s="67" t="s">
        <v>279</v>
      </c>
      <c r="E144" s="100">
        <v>7.8177045777323544</v>
      </c>
      <c r="F144" s="100">
        <v>1.0461567021501401</v>
      </c>
      <c r="G144" s="100">
        <v>0.55260964352151298</v>
      </c>
      <c r="H144" s="100">
        <v>8.0281103272504435E-3</v>
      </c>
      <c r="I144" s="100" t="s">
        <v>442</v>
      </c>
      <c r="J144" s="100" t="s">
        <v>442</v>
      </c>
      <c r="K144" s="100" t="s">
        <v>442</v>
      </c>
      <c r="L144" s="100" t="s">
        <v>442</v>
      </c>
      <c r="M144" s="100">
        <v>8.8925374679194675</v>
      </c>
      <c r="N144" s="100">
        <v>0.45435535323263548</v>
      </c>
      <c r="O144" s="100">
        <v>2.5862290568473353E-5</v>
      </c>
      <c r="P144" s="100">
        <v>2.5387678891812477E-3</v>
      </c>
      <c r="Q144" s="100">
        <v>5.0103501848331295E-5</v>
      </c>
      <c r="R144" s="100">
        <v>3.9475504336939984E-3</v>
      </c>
      <c r="S144" s="100">
        <v>2.6516436149893411E-3</v>
      </c>
      <c r="T144" s="100">
        <v>1.2776535160312466E-4</v>
      </c>
      <c r="U144" s="100">
        <v>4.848242255971587E-5</v>
      </c>
      <c r="V144" s="100">
        <v>8.67820368209039E-3</v>
      </c>
      <c r="W144" s="100">
        <v>0.12960659999999999</v>
      </c>
      <c r="X144" s="100">
        <v>9.7334971852000001E-3</v>
      </c>
      <c r="Y144" s="100">
        <v>1.0964764367500001E-2</v>
      </c>
      <c r="Z144" s="100">
        <v>8.537858387999999E-3</v>
      </c>
      <c r="AA144" s="100">
        <v>9.1617355809000007E-3</v>
      </c>
      <c r="AB144" s="100">
        <v>3.8397855521599994E-2</v>
      </c>
      <c r="AC144" s="100">
        <v>1.2960629999999999E-4</v>
      </c>
      <c r="AD144" s="100">
        <v>3.23807E-5</v>
      </c>
      <c r="AE144" s="108"/>
      <c r="AF144" s="100">
        <v>20024.941955119801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73.676741827395716</v>
      </c>
      <c r="F145" s="100">
        <v>4.0904848724600278</v>
      </c>
      <c r="G145" s="100">
        <v>2.330097041551225</v>
      </c>
      <c r="H145" s="100">
        <v>2.1649943468540093E-2</v>
      </c>
      <c r="I145" s="100" t="s">
        <v>442</v>
      </c>
      <c r="J145" s="100" t="s">
        <v>442</v>
      </c>
      <c r="K145" s="100" t="s">
        <v>442</v>
      </c>
      <c r="L145" s="100" t="s">
        <v>442</v>
      </c>
      <c r="M145" s="100">
        <v>16.727901253428804</v>
      </c>
      <c r="N145" s="100">
        <v>1.7865686759262856E-2</v>
      </c>
      <c r="O145" s="100">
        <v>9.7192917484452331E-5</v>
      </c>
      <c r="P145" s="100">
        <v>1.0294910628126855E-2</v>
      </c>
      <c r="Q145" s="100">
        <v>1.9432552596710393E-4</v>
      </c>
      <c r="R145" s="100">
        <v>1.6506090378858092E-2</v>
      </c>
      <c r="S145" s="100">
        <v>1.1068956045898033E-2</v>
      </c>
      <c r="T145" s="100">
        <v>3.8967630496482015E-4</v>
      </c>
      <c r="U145" s="100">
        <v>1.942652169653032E-4</v>
      </c>
      <c r="V145" s="100">
        <v>3.4965929783700542E-2</v>
      </c>
      <c r="W145" s="100">
        <v>0.47044799999999998</v>
      </c>
      <c r="X145" s="100">
        <v>6.7206817954000011E-3</v>
      </c>
      <c r="Y145" s="100">
        <v>4.0697461981100004E-2</v>
      </c>
      <c r="Z145" s="100">
        <v>4.5476613479599998E-2</v>
      </c>
      <c r="AA145" s="100">
        <v>1.0454393903700001E-2</v>
      </c>
      <c r="AB145" s="100">
        <v>0.10334915115980001</v>
      </c>
      <c r="AC145" s="100">
        <v>2.327323E-4</v>
      </c>
      <c r="AD145" s="100">
        <v>8.6333200000000002E-5</v>
      </c>
      <c r="AE145" s="108"/>
      <c r="AF145" s="100">
        <v>82916.436189147294</v>
      </c>
      <c r="AG145" s="100" t="s">
        <v>444</v>
      </c>
      <c r="AH145" s="100">
        <v>18.748689468199998</v>
      </c>
      <c r="AI145" s="100" t="s">
        <v>444</v>
      </c>
      <c r="AJ145" s="100" t="s">
        <v>444</v>
      </c>
      <c r="AK145" s="100" t="s">
        <v>444</v>
      </c>
      <c r="AL145" s="32" t="s">
        <v>49</v>
      </c>
    </row>
    <row r="146" spans="1:38" ht="26.25" customHeight="1" thickBot="1" x14ac:dyDescent="0.3">
      <c r="A146" s="65"/>
      <c r="B146" s="32" t="s">
        <v>348</v>
      </c>
      <c r="C146" s="66" t="s">
        <v>355</v>
      </c>
      <c r="D146" s="67" t="s">
        <v>279</v>
      </c>
      <c r="E146" s="100">
        <v>0.32960154832065491</v>
      </c>
      <c r="F146" s="100">
        <v>5.6276129756780264</v>
      </c>
      <c r="G146" s="100">
        <v>2.9085488403104466E-2</v>
      </c>
      <c r="H146" s="100">
        <v>2.34839257621471E-3</v>
      </c>
      <c r="I146" s="100" t="s">
        <v>442</v>
      </c>
      <c r="J146" s="100" t="s">
        <v>442</v>
      </c>
      <c r="K146" s="100" t="s">
        <v>442</v>
      </c>
      <c r="L146" s="100" t="s">
        <v>442</v>
      </c>
      <c r="M146" s="100">
        <v>26.327744862653372</v>
      </c>
      <c r="N146" s="100">
        <v>1.35801355392754</v>
      </c>
      <c r="O146" s="100">
        <v>1.6716759719326625E-3</v>
      </c>
      <c r="P146" s="100">
        <v>4.2173958184501474E-4</v>
      </c>
      <c r="Q146" s="100">
        <v>1.4542744201552231E-5</v>
      </c>
      <c r="R146" s="100">
        <v>7.3032115614183966E-3</v>
      </c>
      <c r="S146" s="100">
        <v>0.28377539324732287</v>
      </c>
      <c r="T146" s="100">
        <v>1.1734425951862693E-2</v>
      </c>
      <c r="U146" s="100">
        <v>1.6643865824189272E-3</v>
      </c>
      <c r="V146" s="100">
        <v>0.16568385981635031</v>
      </c>
      <c r="W146" s="100">
        <v>3.1925700000000001E-2</v>
      </c>
      <c r="X146" s="100">
        <v>4.8649005370000008E-4</v>
      </c>
      <c r="Y146" s="100">
        <v>8.9189843199999992E-4</v>
      </c>
      <c r="Z146" s="100">
        <v>3.040562834E-4</v>
      </c>
      <c r="AA146" s="100">
        <v>1.0439265738999999E-3</v>
      </c>
      <c r="AB146" s="100">
        <v>2.7263713429999999E-3</v>
      </c>
      <c r="AC146" s="100">
        <v>3.1925699999999998E-5</v>
      </c>
      <c r="AD146" s="100">
        <v>3.1925699999999998E-5</v>
      </c>
      <c r="AE146" s="108"/>
      <c r="AF146" s="100">
        <v>2121.9802822624001</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7.5555078178469</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350.57888717119999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7.1483672154247575</v>
      </c>
      <c r="O148" s="100">
        <v>3.1716866571171648E-2</v>
      </c>
      <c r="P148" s="100" t="s">
        <v>443</v>
      </c>
      <c r="Q148" s="100">
        <v>8.1898536321662774E-2</v>
      </c>
      <c r="R148" s="100">
        <v>2.6636692869214289</v>
      </c>
      <c r="S148" s="100">
        <v>58.446861537188767</v>
      </c>
      <c r="T148" s="100">
        <v>0.41191868496918088</v>
      </c>
      <c r="U148" s="100">
        <v>4.9175919328841959E-2</v>
      </c>
      <c r="V148" s="100">
        <v>19.693343039778362</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81348.417558031608</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81348.417558031608</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378.63502319634568</v>
      </c>
      <c r="F152" s="113">
        <f t="shared" ref="F152:AD152" si="1">SUM(F$141, F$151, IF(AND(ISNUMBER(SEARCH($B$4,"AT|BE|CH|GB|IE|LT|LU|NL")),SUM(F$143:F$149)&gt;0),SUM(F$143:F$149)-SUM(F$27:F$33),0))</f>
        <v>287.37869069121746</v>
      </c>
      <c r="G152" s="113">
        <f t="shared" si="1"/>
        <v>247.25060244709147</v>
      </c>
      <c r="H152" s="113">
        <f t="shared" si="1"/>
        <v>136.88824702748869</v>
      </c>
      <c r="I152" s="113">
        <f t="shared" si="1"/>
        <v>0</v>
      </c>
      <c r="J152" s="113">
        <f t="shared" si="1"/>
        <v>0</v>
      </c>
      <c r="K152" s="113">
        <f t="shared" si="1"/>
        <v>0</v>
      </c>
      <c r="L152" s="113">
        <f t="shared" si="1"/>
        <v>0</v>
      </c>
      <c r="M152" s="113">
        <f t="shared" si="1"/>
        <v>1117.8960572274493</v>
      </c>
      <c r="N152" s="113">
        <f t="shared" si="1"/>
        <v>199.06033232662054</v>
      </c>
      <c r="O152" s="113">
        <f t="shared" si="1"/>
        <v>4.0434615025897545</v>
      </c>
      <c r="P152" s="113">
        <f t="shared" si="1"/>
        <v>3.2694934803822302</v>
      </c>
      <c r="Q152" s="113">
        <f t="shared" si="1"/>
        <v>6.0291102914260799</v>
      </c>
      <c r="R152" s="113">
        <f t="shared" si="1"/>
        <v>34.654132250964835</v>
      </c>
      <c r="S152" s="113">
        <f t="shared" si="1"/>
        <v>91.460468013815699</v>
      </c>
      <c r="T152" s="113">
        <f t="shared" si="1"/>
        <v>84.151054745757079</v>
      </c>
      <c r="U152" s="113">
        <f t="shared" si="1"/>
        <v>5.389306622130098</v>
      </c>
      <c r="V152" s="113">
        <f t="shared" si="1"/>
        <v>184.47504358614771</v>
      </c>
      <c r="W152" s="113">
        <f t="shared" si="1"/>
        <v>360.90166237752203</v>
      </c>
      <c r="X152" s="113">
        <f t="shared" si="1"/>
        <v>12.248780955748243</v>
      </c>
      <c r="Y152" s="113">
        <f t="shared" si="1"/>
        <v>14.187252542101149</v>
      </c>
      <c r="Z152" s="113">
        <f t="shared" si="1"/>
        <v>7.7667967149534975</v>
      </c>
      <c r="AA152" s="113">
        <f t="shared" si="1"/>
        <v>5.9967985579244942</v>
      </c>
      <c r="AB152" s="113">
        <f t="shared" si="1"/>
        <v>40.199630488114749</v>
      </c>
      <c r="AC152" s="113">
        <f t="shared" si="1"/>
        <v>92.691196154474184</v>
      </c>
      <c r="AD152" s="113">
        <f t="shared" si="1"/>
        <v>91.847755319721813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378.63502319634568</v>
      </c>
      <c r="F154" s="113">
        <f>SUM(F$141, F$153, -1 * IF(OR($B$6=2005,$B$6&gt;=2020),SUM(F$99:F$122),0), IF(AND(ISNUMBER(SEARCH($B$4,"AT|BE|CH|GB|IE|LT|LU|NL")),SUM(F$143:F$149)&gt;0),SUM(F$143:F$149)-SUM(F$27:F$33),0))</f>
        <v>287.37869069121746</v>
      </c>
      <c r="G154" s="113">
        <f>SUM(G$141, G$153, IF(AND(ISNUMBER(SEARCH($B$4,"AT|BE|CH|GB|IE|LT|LU|NL")),SUM(G$143:G$149)&gt;0),SUM(G$143:G$149)-SUM(G$27:G$33),0))</f>
        <v>247.25060244709147</v>
      </c>
      <c r="H154" s="113">
        <f>SUM(H$141, H$153, IF(AND(ISNUMBER(SEARCH($B$4,"AT|BE|CH|GB|IE|LT|LU|NL")),SUM(H$143:H$149)&gt;0),SUM(H$143:H$149)-SUM(H$27:H$33),0))</f>
        <v>136.88824702748869</v>
      </c>
      <c r="I154" s="113">
        <f t="shared" ref="I154:AD154" si="2">SUM(I$141, I$153, IF(AND(ISNUMBER(SEARCH($B$4,"AT|BE|CH|GB|IE|LT|LU|NL")),SUM(I$143:I$149)&gt;0),SUM(I$143:I$149)-SUM(I$27:I$33),0))</f>
        <v>0</v>
      </c>
      <c r="J154" s="113">
        <f t="shared" si="2"/>
        <v>0</v>
      </c>
      <c r="K154" s="113">
        <f t="shared" si="2"/>
        <v>0</v>
      </c>
      <c r="L154" s="113">
        <f t="shared" si="2"/>
        <v>0</v>
      </c>
      <c r="M154" s="113">
        <f t="shared" si="2"/>
        <v>1117.8960572274493</v>
      </c>
      <c r="N154" s="113">
        <f t="shared" si="2"/>
        <v>199.06033232662054</v>
      </c>
      <c r="O154" s="113">
        <f t="shared" si="2"/>
        <v>4.0434615025897545</v>
      </c>
      <c r="P154" s="113">
        <f t="shared" si="2"/>
        <v>3.2694934803822302</v>
      </c>
      <c r="Q154" s="113">
        <f t="shared" si="2"/>
        <v>6.0291102914260799</v>
      </c>
      <c r="R154" s="113">
        <f t="shared" si="2"/>
        <v>34.654132250964835</v>
      </c>
      <c r="S154" s="113">
        <f t="shared" si="2"/>
        <v>91.460468013815699</v>
      </c>
      <c r="T154" s="113">
        <f t="shared" si="2"/>
        <v>84.151054745757079</v>
      </c>
      <c r="U154" s="113">
        <f t="shared" si="2"/>
        <v>5.389306622130098</v>
      </c>
      <c r="V154" s="113">
        <f t="shared" si="2"/>
        <v>184.47504358614771</v>
      </c>
      <c r="W154" s="113">
        <f t="shared" si="2"/>
        <v>360.90166237752203</v>
      </c>
      <c r="X154" s="113">
        <f t="shared" si="2"/>
        <v>12.248780955748243</v>
      </c>
      <c r="Y154" s="113">
        <f t="shared" si="2"/>
        <v>14.187252542101149</v>
      </c>
      <c r="Z154" s="113">
        <f t="shared" si="2"/>
        <v>7.7667967149534975</v>
      </c>
      <c r="AA154" s="113">
        <f t="shared" si="2"/>
        <v>5.9967985579244942</v>
      </c>
      <c r="AB154" s="113">
        <f t="shared" si="2"/>
        <v>40.199630488114749</v>
      </c>
      <c r="AC154" s="113">
        <f t="shared" si="2"/>
        <v>92.691196154474184</v>
      </c>
      <c r="AD154" s="113">
        <f t="shared" si="2"/>
        <v>91.847755319721813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12.76022897</v>
      </c>
      <c r="F157" s="100">
        <v>0.2003779973</v>
      </c>
      <c r="G157" s="100">
        <v>0.75330346640000001</v>
      </c>
      <c r="H157" s="100" t="s">
        <v>443</v>
      </c>
      <c r="I157" s="100" t="s">
        <v>442</v>
      </c>
      <c r="J157" s="100" t="s">
        <v>442</v>
      </c>
      <c r="K157" s="100" t="s">
        <v>442</v>
      </c>
      <c r="L157" s="100" t="s">
        <v>442</v>
      </c>
      <c r="M157" s="100">
        <v>2.3539503230000003</v>
      </c>
      <c r="N157" s="100">
        <v>3.0000000000000001E-6</v>
      </c>
      <c r="O157" s="100">
        <v>2.4999999999999999E-7</v>
      </c>
      <c r="P157" s="100">
        <v>3.0020000000000001E-5</v>
      </c>
      <c r="Q157" s="100">
        <v>4.9999999999999998E-7</v>
      </c>
      <c r="R157" s="100">
        <v>5.0040000000000002E-5</v>
      </c>
      <c r="S157" s="100">
        <v>3.252E-5</v>
      </c>
      <c r="T157" s="100">
        <v>1.2500000000000001E-6</v>
      </c>
      <c r="U157" s="100">
        <v>4.9999999999999998E-7</v>
      </c>
      <c r="V157" s="100">
        <v>1.0508E-4</v>
      </c>
      <c r="W157" s="100" t="s">
        <v>443</v>
      </c>
      <c r="X157" s="100">
        <v>3.4382199999999997E-6</v>
      </c>
      <c r="Y157" s="100">
        <v>3.4382199999999997E-6</v>
      </c>
      <c r="Z157" s="100">
        <v>3.4382199999999997E-6</v>
      </c>
      <c r="AA157" s="100">
        <v>3.4382199999999997E-6</v>
      </c>
      <c r="AB157" s="100">
        <v>1.37529E-5</v>
      </c>
      <c r="AC157" s="100" t="s">
        <v>444</v>
      </c>
      <c r="AD157" s="100" t="s">
        <v>444</v>
      </c>
      <c r="AE157" s="108"/>
      <c r="AF157" s="100">
        <v>250.18303330000001</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4.2229427610000002E-2</v>
      </c>
      <c r="F158" s="100">
        <v>1.0372449532E-2</v>
      </c>
      <c r="G158" s="100">
        <v>2.4776536519999998E-3</v>
      </c>
      <c r="H158" s="100" t="s">
        <v>443</v>
      </c>
      <c r="I158" s="100" t="s">
        <v>442</v>
      </c>
      <c r="J158" s="100" t="s">
        <v>442</v>
      </c>
      <c r="K158" s="100" t="s">
        <v>442</v>
      </c>
      <c r="L158" s="100" t="s">
        <v>442</v>
      </c>
      <c r="M158" s="100">
        <v>0.6022036394000001</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19.158371078401206</v>
      </c>
      <c r="F159" s="100">
        <v>1.1067532552740291</v>
      </c>
      <c r="G159" s="100">
        <v>12.056059664877671</v>
      </c>
      <c r="H159" s="100">
        <v>2.5495902941752935E-3</v>
      </c>
      <c r="I159" s="100" t="s">
        <v>442</v>
      </c>
      <c r="J159" s="100" t="s">
        <v>442</v>
      </c>
      <c r="K159" s="100" t="s">
        <v>442</v>
      </c>
      <c r="L159" s="100" t="s">
        <v>442</v>
      </c>
      <c r="M159" s="100">
        <v>5.6275337800605723</v>
      </c>
      <c r="N159" s="100">
        <v>4.7514099569177334E-2</v>
      </c>
      <c r="O159" s="100">
        <v>6.5751526362334617E-3</v>
      </c>
      <c r="P159" s="100">
        <v>9.167108350061369E-3</v>
      </c>
      <c r="Q159" s="100">
        <v>9.6706756957223292E-2</v>
      </c>
      <c r="R159" s="100" t="s">
        <v>443</v>
      </c>
      <c r="S159" s="100">
        <v>9.6706756957223278E-2</v>
      </c>
      <c r="T159" s="100">
        <v>5.4789555101356271</v>
      </c>
      <c r="U159" s="100">
        <v>9.5028199138354391E-2</v>
      </c>
      <c r="V159" s="100">
        <v>0.2193330710527274</v>
      </c>
      <c r="W159" s="100" t="s">
        <v>443</v>
      </c>
      <c r="X159" s="100">
        <v>1.115738548768609E-2</v>
      </c>
      <c r="Y159" s="100">
        <v>1.050006312370955E-2</v>
      </c>
      <c r="Z159" s="100">
        <v>4.3965617819182899E-3</v>
      </c>
      <c r="AA159" s="100" t="s">
        <v>443</v>
      </c>
      <c r="AB159" s="100">
        <v>2.6054010393314321E-2</v>
      </c>
      <c r="AC159" s="100" t="s">
        <v>444</v>
      </c>
      <c r="AD159" s="100" t="s">
        <v>444</v>
      </c>
      <c r="AE159" s="108"/>
      <c r="AF159" s="100">
        <v>206647.32620399998</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42.918351075899999</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1997</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1997</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47.763015763668463</v>
      </c>
      <c r="F14" s="100">
        <v>0.36977660694884634</v>
      </c>
      <c r="G14" s="100">
        <v>60.747681879272783</v>
      </c>
      <c r="H14" s="100">
        <v>3.7973458346000001E-2</v>
      </c>
      <c r="I14" s="100" t="s">
        <v>442</v>
      </c>
      <c r="J14" s="100" t="s">
        <v>442</v>
      </c>
      <c r="K14" s="100" t="s">
        <v>442</v>
      </c>
      <c r="L14" s="100" t="s">
        <v>442</v>
      </c>
      <c r="M14" s="100">
        <v>3.4485631850611087</v>
      </c>
      <c r="N14" s="100">
        <v>5.8983692858457175</v>
      </c>
      <c r="O14" s="100">
        <v>0.28358043720853621</v>
      </c>
      <c r="P14" s="100">
        <v>1.0832202732327101</v>
      </c>
      <c r="Q14" s="100">
        <v>0.44362412707639992</v>
      </c>
      <c r="R14" s="100">
        <v>1.4041204495857103</v>
      </c>
      <c r="S14" s="100">
        <v>1.0409777107733509</v>
      </c>
      <c r="T14" s="100">
        <v>3.5214813297482745</v>
      </c>
      <c r="U14" s="100">
        <v>1.8842238235261242</v>
      </c>
      <c r="V14" s="100">
        <v>5.0665705376502181</v>
      </c>
      <c r="W14" s="100">
        <v>81.4820802942981</v>
      </c>
      <c r="X14" s="100">
        <v>5.4516472666619998E-4</v>
      </c>
      <c r="Y14" s="100">
        <v>2.5444165455618E-3</v>
      </c>
      <c r="Z14" s="100">
        <v>1.0808684700418E-3</v>
      </c>
      <c r="AA14" s="100">
        <v>7.8431653565180001E-4</v>
      </c>
      <c r="AB14" s="100">
        <v>4.9547396428366005E-3</v>
      </c>
      <c r="AC14" s="100">
        <v>50.051665651095995</v>
      </c>
      <c r="AD14" s="100">
        <v>1.9917571580500001E-2</v>
      </c>
      <c r="AE14" s="101"/>
      <c r="AF14" s="100">
        <v>10455.363944118</v>
      </c>
      <c r="AG14" s="100">
        <v>144943.36599999998</v>
      </c>
      <c r="AH14" s="100">
        <v>86462.400925464404</v>
      </c>
      <c r="AI14" s="100">
        <v>7139.2496072307786</v>
      </c>
      <c r="AJ14" s="100">
        <v>7378.0687529269953</v>
      </c>
      <c r="AK14" s="100" t="s">
        <v>444</v>
      </c>
      <c r="AL14" s="29" t="s">
        <v>49</v>
      </c>
    </row>
    <row r="15" spans="1:38" ht="26.25" customHeight="1" thickBot="1" x14ac:dyDescent="0.3">
      <c r="A15" s="40" t="s">
        <v>53</v>
      </c>
      <c r="B15" s="40" t="s">
        <v>54</v>
      </c>
      <c r="C15" s="41" t="s">
        <v>55</v>
      </c>
      <c r="D15" s="42"/>
      <c r="E15" s="100">
        <v>8.2641875813190673</v>
      </c>
      <c r="F15" s="100">
        <v>0.41316086474275249</v>
      </c>
      <c r="G15" s="100">
        <v>43.814339130806346</v>
      </c>
      <c r="H15" s="100">
        <v>1.74E-4</v>
      </c>
      <c r="I15" s="100" t="s">
        <v>442</v>
      </c>
      <c r="J15" s="100" t="s">
        <v>442</v>
      </c>
      <c r="K15" s="100" t="s">
        <v>442</v>
      </c>
      <c r="L15" s="100" t="s">
        <v>442</v>
      </c>
      <c r="M15" s="100">
        <v>5.2175076807763681</v>
      </c>
      <c r="N15" s="100">
        <v>0.20296810631557133</v>
      </c>
      <c r="O15" s="100">
        <v>1.43E-2</v>
      </c>
      <c r="P15" s="100">
        <v>8.006000000000001E-3</v>
      </c>
      <c r="Q15" s="100">
        <v>2.9599999999999998E-2</v>
      </c>
      <c r="R15" s="100">
        <v>0.72309999999999997</v>
      </c>
      <c r="S15" s="100">
        <v>0.14500000000000002</v>
      </c>
      <c r="T15" s="100">
        <v>26.168396999999999</v>
      </c>
      <c r="U15" s="100">
        <v>7.3000000000000001E-3</v>
      </c>
      <c r="V15" s="100">
        <v>0.105</v>
      </c>
      <c r="W15" s="100">
        <v>5.3614794E-2</v>
      </c>
      <c r="X15" s="100" t="s">
        <v>443</v>
      </c>
      <c r="Y15" s="100" t="s">
        <v>443</v>
      </c>
      <c r="Z15" s="100" t="s">
        <v>443</v>
      </c>
      <c r="AA15" s="100" t="s">
        <v>443</v>
      </c>
      <c r="AB15" s="100" t="s">
        <v>443</v>
      </c>
      <c r="AC15" s="100" t="s">
        <v>444</v>
      </c>
      <c r="AD15" s="100" t="s">
        <v>444</v>
      </c>
      <c r="AE15" s="101"/>
      <c r="AF15" s="100">
        <v>67787.4451768</v>
      </c>
      <c r="AG15" s="100" t="s">
        <v>444</v>
      </c>
      <c r="AH15" s="100">
        <v>512.05726155499997</v>
      </c>
      <c r="AI15" s="100" t="s">
        <v>444</v>
      </c>
      <c r="AJ15" s="100" t="s">
        <v>444</v>
      </c>
      <c r="AK15" s="100" t="s">
        <v>444</v>
      </c>
      <c r="AL15" s="29" t="s">
        <v>49</v>
      </c>
    </row>
    <row r="16" spans="1:38" ht="26.25" customHeight="1" thickBot="1" x14ac:dyDescent="0.3">
      <c r="A16" s="40" t="s">
        <v>53</v>
      </c>
      <c r="B16" s="40" t="s">
        <v>56</v>
      </c>
      <c r="C16" s="41" t="s">
        <v>57</v>
      </c>
      <c r="D16" s="42"/>
      <c r="E16" s="100">
        <v>3.50549672388204</v>
      </c>
      <c r="F16" s="100">
        <v>0.94320450906000008</v>
      </c>
      <c r="G16" s="100">
        <v>4.61472277682289</v>
      </c>
      <c r="H16" s="100">
        <v>4.6617799999999999E-3</v>
      </c>
      <c r="I16" s="100" t="s">
        <v>442</v>
      </c>
      <c r="J16" s="100" t="s">
        <v>442</v>
      </c>
      <c r="K16" s="100" t="s">
        <v>442</v>
      </c>
      <c r="L16" s="100" t="s">
        <v>442</v>
      </c>
      <c r="M16" s="100">
        <v>1.2364935302764459</v>
      </c>
      <c r="N16" s="100">
        <v>0.20008440999999999</v>
      </c>
      <c r="O16" s="100">
        <v>1.1387090000000001E-2</v>
      </c>
      <c r="P16" s="100">
        <v>0.21326996000000001</v>
      </c>
      <c r="Q16" s="100">
        <v>7.8238820000000001E-2</v>
      </c>
      <c r="R16" s="100">
        <v>4.3531170000000008E-2</v>
      </c>
      <c r="S16" s="100">
        <v>0.17878102000000001</v>
      </c>
      <c r="T16" s="100">
        <v>0.12498478999999998</v>
      </c>
      <c r="U16" s="100">
        <v>2.0555460000000001E-2</v>
      </c>
      <c r="V16" s="100">
        <v>0.32699771</v>
      </c>
      <c r="W16" s="100">
        <v>1.0901818599999999</v>
      </c>
      <c r="X16" s="100">
        <v>2.0362620459999998E-2</v>
      </c>
      <c r="Y16" s="100">
        <v>2.4832464000000001E-4</v>
      </c>
      <c r="Z16" s="100">
        <v>7.4497390000000002E-5</v>
      </c>
      <c r="AA16" s="100">
        <v>4.9664930000000002E-5</v>
      </c>
      <c r="AB16" s="100">
        <v>2.0735107419999999E-2</v>
      </c>
      <c r="AC16" s="100" t="s">
        <v>445</v>
      </c>
      <c r="AD16" s="100" t="s">
        <v>444</v>
      </c>
      <c r="AE16" s="101"/>
      <c r="AF16" s="100">
        <v>2010.6420870000002</v>
      </c>
      <c r="AG16" s="100">
        <v>9941.1527000000006</v>
      </c>
      <c r="AH16" s="100">
        <v>0.27050000000000002</v>
      </c>
      <c r="AI16" s="100" t="s">
        <v>444</v>
      </c>
      <c r="AJ16" s="100" t="s">
        <v>444</v>
      </c>
      <c r="AK16" s="100" t="s">
        <v>444</v>
      </c>
      <c r="AL16" s="29" t="s">
        <v>49</v>
      </c>
    </row>
    <row r="17" spans="1:38" ht="26.25" customHeight="1" thickBot="1" x14ac:dyDescent="0.3">
      <c r="A17" s="40" t="s">
        <v>53</v>
      </c>
      <c r="B17" s="40" t="s">
        <v>58</v>
      </c>
      <c r="C17" s="41" t="s">
        <v>59</v>
      </c>
      <c r="D17" s="42"/>
      <c r="E17" s="100">
        <v>12.23862851258591</v>
      </c>
      <c r="F17" s="100">
        <v>0.93463987280099692</v>
      </c>
      <c r="G17" s="100">
        <v>5.6060271631153844</v>
      </c>
      <c r="H17" s="100">
        <v>1.9193379999999999E-2</v>
      </c>
      <c r="I17" s="100" t="s">
        <v>442</v>
      </c>
      <c r="J17" s="100" t="s">
        <v>442</v>
      </c>
      <c r="K17" s="100" t="s">
        <v>442</v>
      </c>
      <c r="L17" s="100" t="s">
        <v>442</v>
      </c>
      <c r="M17" s="100">
        <v>177.08529954859657</v>
      </c>
      <c r="N17" s="100">
        <v>1.1194229393452422</v>
      </c>
      <c r="O17" s="100">
        <v>4.5191389999999991E-2</v>
      </c>
      <c r="P17" s="100">
        <v>4.2494989999999996E-2</v>
      </c>
      <c r="Q17" s="100">
        <v>0.27549427000000004</v>
      </c>
      <c r="R17" s="100">
        <v>0.22215667</v>
      </c>
      <c r="S17" s="100">
        <v>0.33553254999999998</v>
      </c>
      <c r="T17" s="100">
        <v>0.59776342000000005</v>
      </c>
      <c r="U17" s="100">
        <v>8.3128400000000002E-3</v>
      </c>
      <c r="V17" s="100">
        <v>1.32333715</v>
      </c>
      <c r="W17" s="100">
        <v>0.142802452</v>
      </c>
      <c r="X17" s="100">
        <v>6.9026621200000008E-3</v>
      </c>
      <c r="Y17" s="100">
        <v>1.7157755239999999E-2</v>
      </c>
      <c r="Z17" s="100">
        <v>4.3139474200000003E-3</v>
      </c>
      <c r="AA17" s="100">
        <v>3.5939545299999995E-3</v>
      </c>
      <c r="AB17" s="100">
        <v>3.1968319350000003E-2</v>
      </c>
      <c r="AC17" s="100" t="s">
        <v>444</v>
      </c>
      <c r="AD17" s="100" t="s">
        <v>444</v>
      </c>
      <c r="AE17" s="101"/>
      <c r="AF17" s="100">
        <v>3139.10545</v>
      </c>
      <c r="AG17" s="100">
        <v>13629.609029999998</v>
      </c>
      <c r="AH17" s="100">
        <v>27502.882365736001</v>
      </c>
      <c r="AI17" s="100" t="s">
        <v>444</v>
      </c>
      <c r="AJ17" s="100" t="s">
        <v>444</v>
      </c>
      <c r="AK17" s="100" t="s">
        <v>444</v>
      </c>
      <c r="AL17" s="29" t="s">
        <v>49</v>
      </c>
    </row>
    <row r="18" spans="1:38" ht="26.25" customHeight="1" thickBot="1" x14ac:dyDescent="0.3">
      <c r="A18" s="40" t="s">
        <v>53</v>
      </c>
      <c r="B18" s="40" t="s">
        <v>60</v>
      </c>
      <c r="C18" s="41" t="s">
        <v>61</v>
      </c>
      <c r="D18" s="42"/>
      <c r="E18" s="100">
        <v>0.68025999173441476</v>
      </c>
      <c r="F18" s="100">
        <v>2.4480726380000001E-2</v>
      </c>
      <c r="G18" s="100">
        <v>0.9735456689456492</v>
      </c>
      <c r="H18" s="100">
        <v>3.8155999999999997E-4</v>
      </c>
      <c r="I18" s="100" t="s">
        <v>442</v>
      </c>
      <c r="J18" s="100" t="s">
        <v>442</v>
      </c>
      <c r="K18" s="100" t="s">
        <v>442</v>
      </c>
      <c r="L18" s="100" t="s">
        <v>442</v>
      </c>
      <c r="M18" s="100">
        <v>0.27870378787899491</v>
      </c>
      <c r="N18" s="100">
        <v>2.7397227206839809E-2</v>
      </c>
      <c r="O18" s="100">
        <v>1.1197100000000001E-3</v>
      </c>
      <c r="P18" s="100">
        <v>1.1590700000000001E-3</v>
      </c>
      <c r="Q18" s="100">
        <v>5.2459300000000002E-3</v>
      </c>
      <c r="R18" s="100">
        <v>2.7120080000000001E-2</v>
      </c>
      <c r="S18" s="100">
        <v>1.7236660000000001E-2</v>
      </c>
      <c r="T18" s="100">
        <v>0.894533584970859</v>
      </c>
      <c r="U18" s="100">
        <v>1.6002E-3</v>
      </c>
      <c r="V18" s="100">
        <v>1.1475000000000001E-4</v>
      </c>
      <c r="W18" s="100">
        <v>3.1574548000000001E-2</v>
      </c>
      <c r="X18" s="100">
        <v>1.6602608E-4</v>
      </c>
      <c r="Y18" s="100">
        <v>1.30809386E-3</v>
      </c>
      <c r="Z18" s="100">
        <v>1.4879935999999999E-4</v>
      </c>
      <c r="AA18" s="100">
        <v>1.3136636E-4</v>
      </c>
      <c r="AB18" s="100">
        <v>1.75428564E-3</v>
      </c>
      <c r="AC18" s="100" t="s">
        <v>443</v>
      </c>
      <c r="AD18" s="100" t="s">
        <v>443</v>
      </c>
      <c r="AE18" s="101"/>
      <c r="AF18" s="100">
        <v>2202.1063885775002</v>
      </c>
      <c r="AG18" s="100">
        <v>1479.9328</v>
      </c>
      <c r="AH18" s="100">
        <v>4286.3509994000005</v>
      </c>
      <c r="AI18" s="100" t="s">
        <v>444</v>
      </c>
      <c r="AJ18" s="100" t="s">
        <v>444</v>
      </c>
      <c r="AK18" s="100" t="s">
        <v>444</v>
      </c>
      <c r="AL18" s="29" t="s">
        <v>49</v>
      </c>
    </row>
    <row r="19" spans="1:38" ht="26.25" customHeight="1" thickBot="1" x14ac:dyDescent="0.3">
      <c r="A19" s="40" t="s">
        <v>53</v>
      </c>
      <c r="B19" s="40" t="s">
        <v>62</v>
      </c>
      <c r="C19" s="41" t="s">
        <v>63</v>
      </c>
      <c r="D19" s="42"/>
      <c r="E19" s="100">
        <v>6.1953597710159478</v>
      </c>
      <c r="F19" s="100">
        <v>0.39906125869999998</v>
      </c>
      <c r="G19" s="100">
        <v>5.0761725678759433</v>
      </c>
      <c r="H19" s="100">
        <v>1.432779E-2</v>
      </c>
      <c r="I19" s="100" t="s">
        <v>442</v>
      </c>
      <c r="J19" s="100" t="s">
        <v>442</v>
      </c>
      <c r="K19" s="100" t="s">
        <v>442</v>
      </c>
      <c r="L19" s="100" t="s">
        <v>442</v>
      </c>
      <c r="M19" s="100">
        <v>1.3436677351013182</v>
      </c>
      <c r="N19" s="100">
        <v>0.12244271</v>
      </c>
      <c r="O19" s="100">
        <v>1.519741E-2</v>
      </c>
      <c r="P19" s="100">
        <v>1.8794201165425361E-2</v>
      </c>
      <c r="Q19" s="100">
        <v>2.5201129999999995E-2</v>
      </c>
      <c r="R19" s="100">
        <v>0.212118</v>
      </c>
      <c r="S19" s="100">
        <v>0.11611549</v>
      </c>
      <c r="T19" s="100">
        <v>6.3989298994690103</v>
      </c>
      <c r="U19" s="100">
        <v>3.377732E-2</v>
      </c>
      <c r="V19" s="100">
        <v>0.20660085</v>
      </c>
      <c r="W19" s="100">
        <v>0.10080736900000001</v>
      </c>
      <c r="X19" s="100">
        <v>6.9146677299999999E-3</v>
      </c>
      <c r="Y19" s="100">
        <v>4.1300158819999995E-2</v>
      </c>
      <c r="Z19" s="100">
        <v>5.5096396299999994E-3</v>
      </c>
      <c r="AA19" s="100">
        <v>4.6981842300000002E-3</v>
      </c>
      <c r="AB19" s="100">
        <v>5.8422650400000005E-2</v>
      </c>
      <c r="AC19" s="100">
        <v>1.609E-2</v>
      </c>
      <c r="AD19" s="100">
        <v>7.5300000000000002E-3</v>
      </c>
      <c r="AE19" s="101"/>
      <c r="AF19" s="100">
        <v>17040.741876710901</v>
      </c>
      <c r="AG19" s="100">
        <v>2441.942</v>
      </c>
      <c r="AH19" s="100">
        <v>59049.816050723995</v>
      </c>
      <c r="AI19" s="100" t="s">
        <v>444</v>
      </c>
      <c r="AJ19" s="100">
        <v>1388.4469999999999</v>
      </c>
      <c r="AK19" s="100" t="s">
        <v>444</v>
      </c>
      <c r="AL19" s="29" t="s">
        <v>49</v>
      </c>
    </row>
    <row r="20" spans="1:38" ht="26.25" customHeight="1" thickBot="1" x14ac:dyDescent="0.3">
      <c r="A20" s="40" t="s">
        <v>53</v>
      </c>
      <c r="B20" s="40" t="s">
        <v>64</v>
      </c>
      <c r="C20" s="41" t="s">
        <v>65</v>
      </c>
      <c r="D20" s="42"/>
      <c r="E20" s="100">
        <v>2.4755148120752026</v>
      </c>
      <c r="F20" s="100">
        <v>0.10393991774000001</v>
      </c>
      <c r="G20" s="100">
        <v>2.8066810541219631</v>
      </c>
      <c r="H20" s="100">
        <v>2.1858790000000003E-2</v>
      </c>
      <c r="I20" s="100" t="s">
        <v>442</v>
      </c>
      <c r="J20" s="100" t="s">
        <v>442</v>
      </c>
      <c r="K20" s="100" t="s">
        <v>442</v>
      </c>
      <c r="L20" s="100" t="s">
        <v>442</v>
      </c>
      <c r="M20" s="100">
        <v>1.077095673973947</v>
      </c>
      <c r="N20" s="100">
        <v>4.4934300000000003E-2</v>
      </c>
      <c r="O20" s="100">
        <v>5.5385E-3</v>
      </c>
      <c r="P20" s="100">
        <v>3.1823100000000003E-3</v>
      </c>
      <c r="Q20" s="100">
        <v>2.1936249999999997E-2</v>
      </c>
      <c r="R20" s="100">
        <v>1.746164E-2</v>
      </c>
      <c r="S20" s="100">
        <v>3.9005569999999996E-2</v>
      </c>
      <c r="T20" s="100">
        <v>0.65814303000000007</v>
      </c>
      <c r="U20" s="100">
        <v>8.6304499999999996E-3</v>
      </c>
      <c r="V20" s="100">
        <v>0.5850457200000001</v>
      </c>
      <c r="W20" s="100">
        <v>0.15503368699999998</v>
      </c>
      <c r="X20" s="100">
        <v>2.5429251390000001E-2</v>
      </c>
      <c r="Y20" s="100">
        <v>5.3497651799999997E-2</v>
      </c>
      <c r="Z20" s="100">
        <v>1.0940444929999999E-2</v>
      </c>
      <c r="AA20" s="100">
        <v>1.074913676E-2</v>
      </c>
      <c r="AB20" s="100">
        <v>0.10061648485999999</v>
      </c>
      <c r="AC20" s="100">
        <v>5.9100000000000003E-3</v>
      </c>
      <c r="AD20" s="100">
        <v>4.1399999999999996E-3</v>
      </c>
      <c r="AE20" s="101"/>
      <c r="AF20" s="100">
        <v>3437.0002826095811</v>
      </c>
      <c r="AG20" s="100">
        <v>1337.7260000000001</v>
      </c>
      <c r="AH20" s="100">
        <v>5650.937261178</v>
      </c>
      <c r="AI20" s="100">
        <v>5344.6566800000001</v>
      </c>
      <c r="AJ20" s="100" t="s">
        <v>444</v>
      </c>
      <c r="AK20" s="100" t="s">
        <v>444</v>
      </c>
      <c r="AL20" s="29" t="s">
        <v>49</v>
      </c>
    </row>
    <row r="21" spans="1:38" ht="26.25" customHeight="1" thickBot="1" x14ac:dyDescent="0.3">
      <c r="A21" s="40" t="s">
        <v>53</v>
      </c>
      <c r="B21" s="40" t="s">
        <v>66</v>
      </c>
      <c r="C21" s="41" t="s">
        <v>67</v>
      </c>
      <c r="D21" s="42"/>
      <c r="E21" s="100">
        <v>3.7523295830200212</v>
      </c>
      <c r="F21" s="100">
        <v>0.20813669220000003</v>
      </c>
      <c r="G21" s="100">
        <v>5.9132097507238184</v>
      </c>
      <c r="H21" s="100">
        <v>1.248705E-2</v>
      </c>
      <c r="I21" s="100" t="s">
        <v>442</v>
      </c>
      <c r="J21" s="100" t="s">
        <v>442</v>
      </c>
      <c r="K21" s="100" t="s">
        <v>442</v>
      </c>
      <c r="L21" s="100" t="s">
        <v>442</v>
      </c>
      <c r="M21" s="100">
        <v>1.0173286080508805</v>
      </c>
      <c r="N21" s="100">
        <v>6.7684610000000006E-2</v>
      </c>
      <c r="O21" s="100">
        <v>1.103167E-2</v>
      </c>
      <c r="P21" s="100">
        <v>6.16856E-3</v>
      </c>
      <c r="Q21" s="100">
        <v>2.4758140000000001E-2</v>
      </c>
      <c r="R21" s="100">
        <v>0.10008262999999999</v>
      </c>
      <c r="S21" s="100">
        <v>7.0394409999999991E-2</v>
      </c>
      <c r="T21" s="100">
        <v>3.7559315699999996</v>
      </c>
      <c r="U21" s="100">
        <v>1.709898E-2</v>
      </c>
      <c r="V21" s="100">
        <v>0.41490398999999994</v>
      </c>
      <c r="W21" s="100">
        <v>5.1331855000000003E-2</v>
      </c>
      <c r="X21" s="100">
        <v>8.0133968399999991E-3</v>
      </c>
      <c r="Y21" s="100">
        <v>6.3249901339999998E-2</v>
      </c>
      <c r="Z21" s="100">
        <v>7.1754255399999996E-3</v>
      </c>
      <c r="AA21" s="100">
        <v>6.3409541799999995E-3</v>
      </c>
      <c r="AB21" s="100">
        <v>8.4779677879999987E-2</v>
      </c>
      <c r="AC21" s="100" t="s">
        <v>443</v>
      </c>
      <c r="AD21" s="100" t="s">
        <v>443</v>
      </c>
      <c r="AE21" s="101"/>
      <c r="AF21" s="100">
        <v>14256.55037390548</v>
      </c>
      <c r="AG21" s="100">
        <v>1387.502</v>
      </c>
      <c r="AH21" s="100">
        <v>18212.738613054</v>
      </c>
      <c r="AI21" s="100">
        <v>29.302</v>
      </c>
      <c r="AJ21" s="100" t="s">
        <v>444</v>
      </c>
      <c r="AK21" s="100" t="s">
        <v>444</v>
      </c>
      <c r="AL21" s="29" t="s">
        <v>49</v>
      </c>
    </row>
    <row r="22" spans="1:38" ht="26.25" customHeight="1" thickBot="1" x14ac:dyDescent="0.3">
      <c r="A22" s="40" t="s">
        <v>53</v>
      </c>
      <c r="B22" s="44" t="s">
        <v>68</v>
      </c>
      <c r="C22" s="41" t="s">
        <v>69</v>
      </c>
      <c r="D22" s="42"/>
      <c r="E22" s="100">
        <v>1.176172802090643</v>
      </c>
      <c r="F22" s="100">
        <v>7.1660770270000007E-2</v>
      </c>
      <c r="G22" s="100">
        <v>2.1938338247779634</v>
      </c>
      <c r="H22" s="100">
        <v>2.2283900000000002E-3</v>
      </c>
      <c r="I22" s="100" t="s">
        <v>442</v>
      </c>
      <c r="J22" s="100" t="s">
        <v>442</v>
      </c>
      <c r="K22" s="100" t="s">
        <v>442</v>
      </c>
      <c r="L22" s="100" t="s">
        <v>442</v>
      </c>
      <c r="M22" s="100">
        <v>2.3272020792978991</v>
      </c>
      <c r="N22" s="100">
        <v>6.2641150000000007E-2</v>
      </c>
      <c r="O22" s="100">
        <v>7.5905599999999997E-3</v>
      </c>
      <c r="P22" s="100">
        <v>4.0262200000000005E-3</v>
      </c>
      <c r="Q22" s="100">
        <v>6.2216700000000003E-3</v>
      </c>
      <c r="R22" s="100">
        <v>1.856472E-2</v>
      </c>
      <c r="S22" s="100">
        <v>1.7731790000000001E-2</v>
      </c>
      <c r="T22" s="100">
        <v>0.49808321999999999</v>
      </c>
      <c r="U22" s="100">
        <v>3.8867100000000007E-3</v>
      </c>
      <c r="V22" s="100">
        <v>0.15791157</v>
      </c>
      <c r="W22" s="100">
        <v>0.10052787900000001</v>
      </c>
      <c r="X22" s="100">
        <v>1.9721244920000002E-2</v>
      </c>
      <c r="Y22" s="100">
        <v>3.7454514940000003E-2</v>
      </c>
      <c r="Z22" s="100">
        <v>1.094969524E-2</v>
      </c>
      <c r="AA22" s="100">
        <v>8.7123558399999999E-3</v>
      </c>
      <c r="AB22" s="100">
        <v>7.6837810919999999E-2</v>
      </c>
      <c r="AC22" s="100" t="s">
        <v>445</v>
      </c>
      <c r="AD22" s="100" t="s">
        <v>444</v>
      </c>
      <c r="AE22" s="101"/>
      <c r="AF22" s="100">
        <v>23920.153456327753</v>
      </c>
      <c r="AG22" s="100">
        <v>15701.5913</v>
      </c>
      <c r="AH22" s="100">
        <v>26382.321915929999</v>
      </c>
      <c r="AI22" s="100">
        <v>421.267</v>
      </c>
      <c r="AJ22" s="100">
        <v>5055.0450000000001</v>
      </c>
      <c r="AK22" s="100" t="s">
        <v>444</v>
      </c>
      <c r="AL22" s="29" t="s">
        <v>49</v>
      </c>
    </row>
    <row r="23" spans="1:38" ht="26.25" customHeight="1" thickBot="1" x14ac:dyDescent="0.3">
      <c r="A23" s="40" t="s">
        <v>70</v>
      </c>
      <c r="B23" s="44" t="s">
        <v>391</v>
      </c>
      <c r="C23" s="41" t="s">
        <v>387</v>
      </c>
      <c r="D23" s="83"/>
      <c r="E23" s="100">
        <v>5.5848496149107323</v>
      </c>
      <c r="F23" s="100">
        <v>1.5802957284560626</v>
      </c>
      <c r="G23" s="100">
        <v>0.17355576675598347</v>
      </c>
      <c r="H23" s="100">
        <v>1.0393982209338038E-3</v>
      </c>
      <c r="I23" s="100" t="s">
        <v>442</v>
      </c>
      <c r="J23" s="100" t="s">
        <v>442</v>
      </c>
      <c r="K23" s="100" t="s">
        <v>442</v>
      </c>
      <c r="L23" s="100" t="s">
        <v>442</v>
      </c>
      <c r="M23" s="100">
        <v>5.4156259307529169</v>
      </c>
      <c r="N23" s="100">
        <v>0.13747142861650047</v>
      </c>
      <c r="O23" s="100">
        <v>2.1353216498712613E-3</v>
      </c>
      <c r="P23" s="100">
        <v>8.8700999999999993E-4</v>
      </c>
      <c r="Q23" s="100">
        <v>1.1805000000000001E-3</v>
      </c>
      <c r="R23" s="100">
        <v>7.1079922585856603E-3</v>
      </c>
      <c r="S23" s="100">
        <v>0.30888053072876576</v>
      </c>
      <c r="T23" s="100">
        <v>9.7918183078149462E-3</v>
      </c>
      <c r="U23" s="100">
        <v>1.3403701428795355E-3</v>
      </c>
      <c r="V23" s="100">
        <v>0.17046902726907945</v>
      </c>
      <c r="W23" s="100" t="s">
        <v>443</v>
      </c>
      <c r="X23" s="100">
        <v>4.4413532712930413E-3</v>
      </c>
      <c r="Y23" s="100">
        <v>6.458246806061301E-3</v>
      </c>
      <c r="Z23" s="100" t="s">
        <v>443</v>
      </c>
      <c r="AA23" s="100" t="s">
        <v>443</v>
      </c>
      <c r="AB23" s="100">
        <v>1.0899600067354343E-2</v>
      </c>
      <c r="AC23" s="100" t="s">
        <v>444</v>
      </c>
      <c r="AD23" s="100" t="s">
        <v>444</v>
      </c>
      <c r="AE23" s="101"/>
      <c r="AF23" s="100">
        <v>5830.6441637657645</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4.8294687685349045</v>
      </c>
      <c r="F24" s="100">
        <v>0.32592909872685738</v>
      </c>
      <c r="G24" s="100">
        <v>5.2600806650794354</v>
      </c>
      <c r="H24" s="100">
        <v>1.3262602767073167E-2</v>
      </c>
      <c r="I24" s="100" t="s">
        <v>442</v>
      </c>
      <c r="J24" s="100" t="s">
        <v>442</v>
      </c>
      <c r="K24" s="100" t="s">
        <v>442</v>
      </c>
      <c r="L24" s="100" t="s">
        <v>442</v>
      </c>
      <c r="M24" s="100">
        <v>3.5962460508418728</v>
      </c>
      <c r="N24" s="100">
        <v>0.18773852319430873</v>
      </c>
      <c r="O24" s="100">
        <v>1.6254841407580094E-2</v>
      </c>
      <c r="P24" s="100">
        <v>1.200547528363835E-2</v>
      </c>
      <c r="Q24" s="100">
        <v>1.8234581797438885E-2</v>
      </c>
      <c r="R24" s="100">
        <v>0.20633645510523996</v>
      </c>
      <c r="S24" s="100">
        <v>0.11790302141943562</v>
      </c>
      <c r="T24" s="100">
        <v>5.6539282941114664</v>
      </c>
      <c r="U24" s="100">
        <v>1.7438944221327832E-2</v>
      </c>
      <c r="V24" s="100">
        <v>0.2870132457837965</v>
      </c>
      <c r="W24" s="100">
        <v>0.11306854954959483</v>
      </c>
      <c r="X24" s="100">
        <v>2.1966155313778563E-2</v>
      </c>
      <c r="Y24" s="100">
        <v>6.2870464396054468E-2</v>
      </c>
      <c r="Z24" s="100">
        <v>1.3213267317577455E-2</v>
      </c>
      <c r="AA24" s="100">
        <v>1.0816465715716806E-2</v>
      </c>
      <c r="AB24" s="100">
        <v>0.10886635272312731</v>
      </c>
      <c r="AC24" s="100">
        <v>1.3600699101173905E-3</v>
      </c>
      <c r="AD24" s="100">
        <v>4.5579168903155436E-2</v>
      </c>
      <c r="AE24" s="101"/>
      <c r="AF24" s="100">
        <v>13373.685918781681</v>
      </c>
      <c r="AG24" s="100">
        <v>386.69835825385547</v>
      </c>
      <c r="AH24" s="100">
        <v>27869.90526754233</v>
      </c>
      <c r="AI24" s="100">
        <v>1413.3897000000002</v>
      </c>
      <c r="AJ24" s="100">
        <v>238.602</v>
      </c>
      <c r="AK24" s="100" t="s">
        <v>444</v>
      </c>
      <c r="AL24" s="29" t="s">
        <v>49</v>
      </c>
    </row>
    <row r="25" spans="1:38" ht="26.25" customHeight="1" thickBot="1" x14ac:dyDescent="0.3">
      <c r="A25" s="40" t="s">
        <v>73</v>
      </c>
      <c r="B25" s="44" t="s">
        <v>74</v>
      </c>
      <c r="C25" s="46" t="s">
        <v>75</v>
      </c>
      <c r="D25" s="42"/>
      <c r="E25" s="100">
        <v>1.2510059474890001</v>
      </c>
      <c r="F25" s="100">
        <v>0.11231457143599999</v>
      </c>
      <c r="G25" s="100">
        <v>8.0265888691999993E-2</v>
      </c>
      <c r="H25" s="100" t="s">
        <v>443</v>
      </c>
      <c r="I25" s="100" t="s">
        <v>442</v>
      </c>
      <c r="J25" s="100" t="s">
        <v>442</v>
      </c>
      <c r="K25" s="100" t="s">
        <v>442</v>
      </c>
      <c r="L25" s="100" t="s">
        <v>442</v>
      </c>
      <c r="M25" s="100">
        <v>1.02676720378</v>
      </c>
      <c r="N25" s="100">
        <v>7.2000000000000009E-7</v>
      </c>
      <c r="O25" s="100">
        <v>6.0000000000000008E-8</v>
      </c>
      <c r="P25" s="100">
        <v>7.1999999999999997E-6</v>
      </c>
      <c r="Q25" s="100">
        <v>1.2000000000000002E-7</v>
      </c>
      <c r="R25" s="100">
        <v>1.2E-5</v>
      </c>
      <c r="S25" s="100">
        <v>7.7999999999999999E-6</v>
      </c>
      <c r="T25" s="100">
        <v>2.9999999999999999E-7</v>
      </c>
      <c r="U25" s="100">
        <v>1.2000000000000002E-7</v>
      </c>
      <c r="V25" s="100">
        <v>2.5210000000000001E-5</v>
      </c>
      <c r="W25" s="100" t="s">
        <v>443</v>
      </c>
      <c r="X25" s="100">
        <v>3.9827500000000001E-6</v>
      </c>
      <c r="Y25" s="100">
        <v>3.9827500000000001E-6</v>
      </c>
      <c r="Z25" s="100">
        <v>3.9827500000000001E-6</v>
      </c>
      <c r="AA25" s="100">
        <v>3.9827500000000001E-6</v>
      </c>
      <c r="AB25" s="100">
        <v>1.5931E-5</v>
      </c>
      <c r="AC25" s="100" t="s">
        <v>444</v>
      </c>
      <c r="AD25" s="100" t="s">
        <v>444</v>
      </c>
      <c r="AE25" s="101"/>
      <c r="AF25" s="100">
        <v>50115.120122620458</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1.284174634E-2</v>
      </c>
      <c r="F26" s="100">
        <v>2.4359895440000001E-2</v>
      </c>
      <c r="G26" s="100">
        <v>1.300307683E-3</v>
      </c>
      <c r="H26" s="100" t="s">
        <v>443</v>
      </c>
      <c r="I26" s="100" t="s">
        <v>442</v>
      </c>
      <c r="J26" s="100" t="s">
        <v>442</v>
      </c>
      <c r="K26" s="100" t="s">
        <v>442</v>
      </c>
      <c r="L26" s="100" t="s">
        <v>442</v>
      </c>
      <c r="M26" s="100">
        <v>1.062256033935</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199.00274817623728</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86.948055800976789</v>
      </c>
      <c r="F27" s="100">
        <v>50.829366017187184</v>
      </c>
      <c r="G27" s="100">
        <v>3.0258588179689081</v>
      </c>
      <c r="H27" s="100">
        <v>1.2747740300233574</v>
      </c>
      <c r="I27" s="100" t="s">
        <v>442</v>
      </c>
      <c r="J27" s="100" t="s">
        <v>442</v>
      </c>
      <c r="K27" s="100" t="s">
        <v>442</v>
      </c>
      <c r="L27" s="100" t="s">
        <v>442</v>
      </c>
      <c r="M27" s="100">
        <v>408.58106935794831</v>
      </c>
      <c r="N27" s="100">
        <v>66.59719202860262</v>
      </c>
      <c r="O27" s="100">
        <v>5.8081139692026573E-4</v>
      </c>
      <c r="P27" s="100">
        <v>3.144397366184816E-2</v>
      </c>
      <c r="Q27" s="100">
        <v>9.2064651854693131E-4</v>
      </c>
      <c r="R27" s="100">
        <v>3.1987509220117949E-2</v>
      </c>
      <c r="S27" s="100">
        <v>2.2113840870181485E-2</v>
      </c>
      <c r="T27" s="100">
        <v>5.9378897170850632E-3</v>
      </c>
      <c r="U27" s="100">
        <v>6.7967024325333138E-4</v>
      </c>
      <c r="V27" s="100">
        <v>0.11511135552679161</v>
      </c>
      <c r="W27" s="100">
        <v>2.7104331999999998</v>
      </c>
      <c r="X27" s="100">
        <v>7.6788049156100005E-2</v>
      </c>
      <c r="Y27" s="100">
        <v>9.3772180584300008E-2</v>
      </c>
      <c r="Z27" s="100">
        <v>6.438892158920001E-2</v>
      </c>
      <c r="AA27" s="100">
        <v>8.6279610009200008E-2</v>
      </c>
      <c r="AB27" s="100">
        <v>0.32122876133879996</v>
      </c>
      <c r="AC27" s="100">
        <v>2.7104332E-3</v>
      </c>
      <c r="AD27" s="100">
        <v>5.5902129999999993E-4</v>
      </c>
      <c r="AE27" s="101"/>
      <c r="AF27" s="100">
        <v>193299.69563082411</v>
      </c>
      <c r="AG27" s="100" t="s">
        <v>444</v>
      </c>
      <c r="AH27" s="100" t="s">
        <v>444</v>
      </c>
      <c r="AI27" s="100" t="s">
        <v>444</v>
      </c>
      <c r="AJ27" s="100">
        <v>5.4131067099999999E-2</v>
      </c>
      <c r="AK27" s="100" t="s">
        <v>444</v>
      </c>
      <c r="AL27" s="29" t="s">
        <v>49</v>
      </c>
    </row>
    <row r="28" spans="1:38" ht="26.25" customHeight="1" thickBot="1" x14ac:dyDescent="0.3">
      <c r="A28" s="40" t="s">
        <v>78</v>
      </c>
      <c r="B28" s="40" t="s">
        <v>81</v>
      </c>
      <c r="C28" s="41" t="s">
        <v>82</v>
      </c>
      <c r="D28" s="42"/>
      <c r="E28" s="100">
        <v>8.3559183014557217</v>
      </c>
      <c r="F28" s="100">
        <v>1.1111099699539402</v>
      </c>
      <c r="G28" s="100">
        <v>0.47996927366386188</v>
      </c>
      <c r="H28" s="100">
        <v>1.0546571484615021E-2</v>
      </c>
      <c r="I28" s="100" t="s">
        <v>442</v>
      </c>
      <c r="J28" s="100" t="s">
        <v>442</v>
      </c>
      <c r="K28" s="100" t="s">
        <v>442</v>
      </c>
      <c r="L28" s="100" t="s">
        <v>442</v>
      </c>
      <c r="M28" s="100">
        <v>9.3808933644306194</v>
      </c>
      <c r="N28" s="100">
        <v>0.56648249678375173</v>
      </c>
      <c r="O28" s="100">
        <v>2.859680255640652E-5</v>
      </c>
      <c r="P28" s="100">
        <v>2.7751469865368336E-3</v>
      </c>
      <c r="Q28" s="100">
        <v>5.5144692437274978E-5</v>
      </c>
      <c r="R28" s="100">
        <v>4.2939076234650656E-3</v>
      </c>
      <c r="S28" s="100">
        <v>2.8850844718068783E-3</v>
      </c>
      <c r="T28" s="100">
        <v>1.4512090035869699E-4</v>
      </c>
      <c r="U28" s="100">
        <v>5.3095779761736916E-5</v>
      </c>
      <c r="V28" s="100">
        <v>9.4957729768465025E-3</v>
      </c>
      <c r="W28" s="100">
        <v>0.19938729999999999</v>
      </c>
      <c r="X28" s="100">
        <v>1.0776154096600002E-2</v>
      </c>
      <c r="Y28" s="100">
        <v>1.21407797969E-2</v>
      </c>
      <c r="Z28" s="100">
        <v>9.4513759928999998E-3</v>
      </c>
      <c r="AA28" s="100">
        <v>1.01479580109E-2</v>
      </c>
      <c r="AB28" s="100">
        <v>4.2516267897300002E-2</v>
      </c>
      <c r="AC28" s="100">
        <v>1.9938679999999997E-4</v>
      </c>
      <c r="AD28" s="100">
        <v>4.5994900000000002E-5</v>
      </c>
      <c r="AE28" s="101"/>
      <c r="AF28" s="100">
        <v>21816.567670221499</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75.653290247672743</v>
      </c>
      <c r="F29" s="100">
        <v>4.0407633452524685</v>
      </c>
      <c r="G29" s="100">
        <v>1.9456364627742158</v>
      </c>
      <c r="H29" s="100">
        <v>2.3071020113450316E-2</v>
      </c>
      <c r="I29" s="100" t="s">
        <v>442</v>
      </c>
      <c r="J29" s="100" t="s">
        <v>442</v>
      </c>
      <c r="K29" s="100" t="s">
        <v>442</v>
      </c>
      <c r="L29" s="100" t="s">
        <v>442</v>
      </c>
      <c r="M29" s="100">
        <v>17.045054400356726</v>
      </c>
      <c r="N29" s="100">
        <v>2.018091712091994E-2</v>
      </c>
      <c r="O29" s="100">
        <v>1.0145704215024423E-4</v>
      </c>
      <c r="P29" s="100">
        <v>1.0745776737385873E-2</v>
      </c>
      <c r="Q29" s="100">
        <v>2.0284472645616834E-4</v>
      </c>
      <c r="R29" s="100">
        <v>1.7228485042664849E-2</v>
      </c>
      <c r="S29" s="100">
        <v>1.1553410319617263E-2</v>
      </c>
      <c r="T29" s="100">
        <v>4.0686853626577848E-4</v>
      </c>
      <c r="U29" s="100">
        <v>2.0277536861184828E-4</v>
      </c>
      <c r="V29" s="100">
        <v>3.6497485614803087E-2</v>
      </c>
      <c r="W29" s="100">
        <v>0.50132529999999997</v>
      </c>
      <c r="X29" s="100">
        <v>7.1617844469000005E-3</v>
      </c>
      <c r="Y29" s="100">
        <v>4.3368583596500004E-2</v>
      </c>
      <c r="Z29" s="100">
        <v>4.8461408093099997E-2</v>
      </c>
      <c r="AA29" s="100">
        <v>1.11405535844E-2</v>
      </c>
      <c r="AB29" s="100">
        <v>0.11013232972089998</v>
      </c>
      <c r="AC29" s="100">
        <v>2.9149010000000002E-4</v>
      </c>
      <c r="AD29" s="100">
        <v>9.3417799999999992E-5</v>
      </c>
      <c r="AE29" s="101"/>
      <c r="AF29" s="100">
        <v>86546.079668336999</v>
      </c>
      <c r="AG29" s="100" t="s">
        <v>444</v>
      </c>
      <c r="AH29" s="100">
        <v>16.161634947300001</v>
      </c>
      <c r="AI29" s="100" t="s">
        <v>444</v>
      </c>
      <c r="AJ29" s="100" t="s">
        <v>444</v>
      </c>
      <c r="AK29" s="100" t="s">
        <v>444</v>
      </c>
      <c r="AL29" s="29" t="s">
        <v>49</v>
      </c>
    </row>
    <row r="30" spans="1:38" ht="26.25" customHeight="1" thickBot="1" x14ac:dyDescent="0.3">
      <c r="A30" s="40" t="s">
        <v>78</v>
      </c>
      <c r="B30" s="40" t="s">
        <v>85</v>
      </c>
      <c r="C30" s="41" t="s">
        <v>86</v>
      </c>
      <c r="D30" s="42"/>
      <c r="E30" s="100">
        <v>0.39582928244279292</v>
      </c>
      <c r="F30" s="100">
        <v>7.0114986090358826</v>
      </c>
      <c r="G30" s="100">
        <v>2.7982554857194579E-2</v>
      </c>
      <c r="H30" s="100">
        <v>2.8900642667795463E-3</v>
      </c>
      <c r="I30" s="100" t="s">
        <v>442</v>
      </c>
      <c r="J30" s="100" t="s">
        <v>442</v>
      </c>
      <c r="K30" s="100" t="s">
        <v>442</v>
      </c>
      <c r="L30" s="100" t="s">
        <v>442</v>
      </c>
      <c r="M30" s="100">
        <v>32.422954905565071</v>
      </c>
      <c r="N30" s="100">
        <v>1.652420600409207</v>
      </c>
      <c r="O30" s="100">
        <v>2.0531107125795131E-3</v>
      </c>
      <c r="P30" s="100">
        <v>5.2018851978118119E-4</v>
      </c>
      <c r="Q30" s="100">
        <v>1.7937535164868317E-5</v>
      </c>
      <c r="R30" s="100">
        <v>8.9710139471061677E-3</v>
      </c>
      <c r="S30" s="100">
        <v>0.34851830267981576</v>
      </c>
      <c r="T30" s="100">
        <v>1.441215895963144E-2</v>
      </c>
      <c r="U30" s="100">
        <v>2.0441582899663425E-3</v>
      </c>
      <c r="V30" s="100">
        <v>0.2034921618906094</v>
      </c>
      <c r="W30" s="100">
        <v>3.9258000000000001E-2</v>
      </c>
      <c r="X30" s="100">
        <v>5.982146442E-4</v>
      </c>
      <c r="Y30" s="100">
        <v>1.0967268478999999E-3</v>
      </c>
      <c r="Z30" s="100">
        <v>3.7388415260000002E-4</v>
      </c>
      <c r="AA30" s="100">
        <v>1.2836689241999999E-3</v>
      </c>
      <c r="AB30" s="100">
        <v>3.3524945688999993E-3</v>
      </c>
      <c r="AC30" s="100">
        <v>3.9257700000000002E-5</v>
      </c>
      <c r="AD30" s="100">
        <v>3.9257700000000002E-5</v>
      </c>
      <c r="AE30" s="101"/>
      <c r="AF30" s="100">
        <v>2617.3255476897998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8.8547358913255998</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410.86364144080005</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8.0934113339559364</v>
      </c>
      <c r="O32" s="100">
        <v>3.5850679387104852E-2</v>
      </c>
      <c r="P32" s="100" t="s">
        <v>443</v>
      </c>
      <c r="Q32" s="100">
        <v>9.2698883466363999E-2</v>
      </c>
      <c r="R32" s="100">
        <v>3.0164496359226485</v>
      </c>
      <c r="S32" s="100">
        <v>66.19291951052908</v>
      </c>
      <c r="T32" s="100">
        <v>0.46607715192190058</v>
      </c>
      <c r="U32" s="100">
        <v>5.5392929789681321E-2</v>
      </c>
      <c r="V32" s="100">
        <v>22.191755922659013</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92438.86212471452</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92438.86212471452</v>
      </c>
      <c r="AL33" s="29" t="s">
        <v>411</v>
      </c>
    </row>
    <row r="34" spans="1:38" ht="26.25" customHeight="1" thickBot="1" x14ac:dyDescent="0.3">
      <c r="A34" s="40" t="s">
        <v>70</v>
      </c>
      <c r="B34" s="40" t="s">
        <v>93</v>
      </c>
      <c r="C34" s="41" t="s">
        <v>94</v>
      </c>
      <c r="D34" s="42"/>
      <c r="E34" s="100">
        <v>3.4107131540352222</v>
      </c>
      <c r="F34" s="100">
        <v>0.29519463705908455</v>
      </c>
      <c r="G34" s="100">
        <v>0.13115448204686719</v>
      </c>
      <c r="H34" s="100">
        <v>4.5143804728783529E-4</v>
      </c>
      <c r="I34" s="100" t="s">
        <v>442</v>
      </c>
      <c r="J34" s="100" t="s">
        <v>442</v>
      </c>
      <c r="K34" s="100" t="s">
        <v>442</v>
      </c>
      <c r="L34" s="100" t="s">
        <v>442</v>
      </c>
      <c r="M34" s="100">
        <v>1.4838160978044921</v>
      </c>
      <c r="N34" s="100">
        <v>4.1570299999999999E-3</v>
      </c>
      <c r="O34" s="100">
        <v>5.2924866755868483E-4</v>
      </c>
      <c r="P34" s="100">
        <v>1.38908E-3</v>
      </c>
      <c r="Q34" s="100">
        <v>1.8487100000000002E-3</v>
      </c>
      <c r="R34" s="100">
        <v>2.6460714577285424E-3</v>
      </c>
      <c r="S34" s="100">
        <v>1.8318152728827057</v>
      </c>
      <c r="T34" s="100">
        <v>3.7044839728134719E-3</v>
      </c>
      <c r="U34" s="100">
        <v>5.2924866755868483E-4</v>
      </c>
      <c r="V34" s="100">
        <v>5.2921428154570849E-2</v>
      </c>
      <c r="W34" s="100">
        <v>1.4737111999999999</v>
      </c>
      <c r="X34" s="100">
        <v>3.8265228426436139E-3</v>
      </c>
      <c r="Y34" s="100">
        <v>4.3451174577285425E-3</v>
      </c>
      <c r="Z34" s="100">
        <v>1.8966429099999999E-3</v>
      </c>
      <c r="AA34" s="100">
        <v>1.88968E-4</v>
      </c>
      <c r="AB34" s="100">
        <v>1.0257253100372156E-2</v>
      </c>
      <c r="AC34" s="100" t="s">
        <v>444</v>
      </c>
      <c r="AD34" s="100" t="s">
        <v>444</v>
      </c>
      <c r="AE34" s="101"/>
      <c r="AF34" s="100">
        <v>2225.2444879426394</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2.6513045138799987</v>
      </c>
      <c r="F35" s="100">
        <v>0.11938243915126143</v>
      </c>
      <c r="G35" s="100">
        <v>0.98829477828223844</v>
      </c>
      <c r="H35" s="100">
        <v>4.2558221531507217E-4</v>
      </c>
      <c r="I35" s="100" t="s">
        <v>442</v>
      </c>
      <c r="J35" s="100" t="s">
        <v>442</v>
      </c>
      <c r="K35" s="100" t="s">
        <v>442</v>
      </c>
      <c r="L35" s="100" t="s">
        <v>442</v>
      </c>
      <c r="M35" s="100">
        <v>0.59295027039719528</v>
      </c>
      <c r="N35" s="100">
        <v>4.7060168245670799E-3</v>
      </c>
      <c r="O35" s="100">
        <v>5.0423840629146006E-4</v>
      </c>
      <c r="P35" s="100">
        <v>2.0839146216042798E-3</v>
      </c>
      <c r="Q35" s="100">
        <v>3.6984773656791605E-3</v>
      </c>
      <c r="R35" s="100" t="s">
        <v>443</v>
      </c>
      <c r="S35" s="100">
        <v>3.6984773656791605E-3</v>
      </c>
      <c r="T35" s="100">
        <v>0.10373346914819069</v>
      </c>
      <c r="U35" s="100">
        <v>9.4120336491338979E-3</v>
      </c>
      <c r="V35" s="100">
        <v>2.3193716884485942E-2</v>
      </c>
      <c r="W35" s="100" t="s">
        <v>443</v>
      </c>
      <c r="X35" s="100">
        <v>1.95504683947266E-3</v>
      </c>
      <c r="Y35" s="100">
        <v>1.9434746144923901E-3</v>
      </c>
      <c r="Z35" s="100">
        <v>7.465099742658399E-4</v>
      </c>
      <c r="AA35" s="100" t="s">
        <v>443</v>
      </c>
      <c r="AB35" s="100">
        <v>4.6450314282313202E-3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4.9079329787181534</v>
      </c>
      <c r="F36" s="100">
        <v>0.23176044998536266</v>
      </c>
      <c r="G36" s="100">
        <v>0.34322415015547142</v>
      </c>
      <c r="H36" s="100">
        <v>6.852648465449447E-4</v>
      </c>
      <c r="I36" s="100" t="s">
        <v>442</v>
      </c>
      <c r="J36" s="100" t="s">
        <v>442</v>
      </c>
      <c r="K36" s="100" t="s">
        <v>442</v>
      </c>
      <c r="L36" s="100" t="s">
        <v>442</v>
      </c>
      <c r="M36" s="100">
        <v>0.89387215388140595</v>
      </c>
      <c r="N36" s="100">
        <v>1.1118567495075353E-2</v>
      </c>
      <c r="O36" s="100">
        <v>8.5533500997584722E-4</v>
      </c>
      <c r="P36" s="100">
        <v>3.3915704241592147E-3</v>
      </c>
      <c r="Q36" s="100">
        <v>4.5178908283664554E-3</v>
      </c>
      <c r="R36" s="100">
        <v>4.2766158383424832E-3</v>
      </c>
      <c r="S36" s="100">
        <v>5.2803624281749506E-2</v>
      </c>
      <c r="T36" s="100">
        <v>8.5532356766849005E-2</v>
      </c>
      <c r="U36" s="100">
        <v>8.5532316766848849E-3</v>
      </c>
      <c r="V36" s="100">
        <v>0.10263877090868131</v>
      </c>
      <c r="W36" s="100">
        <v>7.4387058921353416E-2</v>
      </c>
      <c r="X36" s="100">
        <v>1.14068725152916E-3</v>
      </c>
      <c r="Y36" s="100">
        <v>1.0021150612788401E-3</v>
      </c>
      <c r="Z36" s="100">
        <v>4.1290037063942996E-4</v>
      </c>
      <c r="AA36" s="100">
        <v>2.9539689100110002E-5</v>
      </c>
      <c r="AB36" s="100">
        <v>2.5869350682784513E-3</v>
      </c>
      <c r="AC36" s="100">
        <v>2.3957667298689111E-3</v>
      </c>
      <c r="AD36" s="100">
        <v>1.141751499572106E-3</v>
      </c>
      <c r="AE36" s="101"/>
      <c r="AF36" s="100">
        <v>5510.9012028405159</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0.39685986000000001</v>
      </c>
      <c r="F37" s="100">
        <v>3.4464708720000001E-2</v>
      </c>
      <c r="G37" s="100">
        <v>3.8805000000000003E-4</v>
      </c>
      <c r="H37" s="100" t="s">
        <v>443</v>
      </c>
      <c r="I37" s="100" t="s">
        <v>442</v>
      </c>
      <c r="J37" s="100" t="s">
        <v>442</v>
      </c>
      <c r="K37" s="100" t="s">
        <v>442</v>
      </c>
      <c r="L37" s="100" t="s">
        <v>442</v>
      </c>
      <c r="M37" s="100">
        <v>0.18842783999999999</v>
      </c>
      <c r="N37" s="100">
        <v>6.37E-6</v>
      </c>
      <c r="O37" s="100">
        <v>5.2E-7</v>
      </c>
      <c r="P37" s="100">
        <v>3.1274999999999999E-4</v>
      </c>
      <c r="Q37" s="100">
        <v>5.7920000000000001E-5</v>
      </c>
      <c r="R37" s="100">
        <v>7.5299999999999999E-6</v>
      </c>
      <c r="S37" s="100">
        <v>1.5100000000000002E-6</v>
      </c>
      <c r="T37" s="100">
        <v>7.5299999999999999E-6</v>
      </c>
      <c r="U37" s="100">
        <v>3.3590000000000002E-5</v>
      </c>
      <c r="V37" s="100">
        <v>4.2280000000000003E-4</v>
      </c>
      <c r="W37" s="100">
        <v>3.0117000000000002E-4</v>
      </c>
      <c r="X37" s="100">
        <v>4.1701E-7</v>
      </c>
      <c r="Y37" s="100">
        <v>1.67961E-6</v>
      </c>
      <c r="Z37" s="100">
        <v>6.3709000000000005E-7</v>
      </c>
      <c r="AA37" s="100">
        <v>6.2551000000000005E-7</v>
      </c>
      <c r="AB37" s="100">
        <v>3.3592200000000001E-6</v>
      </c>
      <c r="AC37" s="100" t="s">
        <v>444</v>
      </c>
      <c r="AD37" s="100" t="s">
        <v>444</v>
      </c>
      <c r="AE37" s="101"/>
      <c r="AF37" s="100" t="s">
        <v>444</v>
      </c>
      <c r="AG37" s="100" t="s">
        <v>444</v>
      </c>
      <c r="AH37" s="100">
        <v>2592.2054033642371</v>
      </c>
      <c r="AI37" s="100" t="s">
        <v>444</v>
      </c>
      <c r="AJ37" s="100" t="s">
        <v>444</v>
      </c>
      <c r="AK37" s="100" t="s">
        <v>444</v>
      </c>
      <c r="AL37" s="29" t="s">
        <v>49</v>
      </c>
    </row>
    <row r="38" spans="1:38" ht="26.25" customHeight="1" thickBot="1" x14ac:dyDescent="0.3">
      <c r="A38" s="40" t="s">
        <v>70</v>
      </c>
      <c r="B38" s="40" t="s">
        <v>101</v>
      </c>
      <c r="C38" s="41" t="s">
        <v>102</v>
      </c>
      <c r="D38" s="47"/>
      <c r="E38" s="100">
        <v>2.270999991109047</v>
      </c>
      <c r="F38" s="100">
        <v>0.22838804487655223</v>
      </c>
      <c r="G38" s="100">
        <v>5.0309669175759179E-2</v>
      </c>
      <c r="H38" s="100">
        <v>4.2019637830342587E-4</v>
      </c>
      <c r="I38" s="100" t="s">
        <v>442</v>
      </c>
      <c r="J38" s="100" t="s">
        <v>442</v>
      </c>
      <c r="K38" s="100" t="s">
        <v>442</v>
      </c>
      <c r="L38" s="100" t="s">
        <v>442</v>
      </c>
      <c r="M38" s="100">
        <v>0.99446087684602447</v>
      </c>
      <c r="N38" s="100">
        <v>5.5641232180792333E-3</v>
      </c>
      <c r="O38" s="100">
        <v>7.5703947806019379E-4</v>
      </c>
      <c r="P38" s="100" t="s">
        <v>443</v>
      </c>
      <c r="Q38" s="100" t="s">
        <v>443</v>
      </c>
      <c r="R38" s="100">
        <v>3.1838436139615092E-3</v>
      </c>
      <c r="S38" s="100">
        <v>0.10545742729778712</v>
      </c>
      <c r="T38" s="100">
        <v>3.9520575678306637E-3</v>
      </c>
      <c r="U38" s="100">
        <v>5.2509680553636305E-4</v>
      </c>
      <c r="V38" s="100">
        <v>6.2690953676549935E-2</v>
      </c>
      <c r="W38" s="100" t="s">
        <v>443</v>
      </c>
      <c r="X38" s="100">
        <v>1.5910698121320375E-3</v>
      </c>
      <c r="Y38" s="100">
        <v>2.5358422301394921E-3</v>
      </c>
      <c r="Z38" s="100" t="s">
        <v>443</v>
      </c>
      <c r="AA38" s="100" t="s">
        <v>443</v>
      </c>
      <c r="AB38" s="100">
        <v>4.1269120322715291E-3</v>
      </c>
      <c r="AC38" s="100" t="s">
        <v>444</v>
      </c>
      <c r="AD38" s="100" t="s">
        <v>444</v>
      </c>
      <c r="AE38" s="101"/>
      <c r="AF38" s="100">
        <v>2244.0876848676608</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4.5236819173858196</v>
      </c>
      <c r="F39" s="100">
        <v>0.92358149531768929</v>
      </c>
      <c r="G39" s="100">
        <v>4.0632487502450427</v>
      </c>
      <c r="H39" s="100">
        <v>1.5300414299601238E-2</v>
      </c>
      <c r="I39" s="100" t="s">
        <v>442</v>
      </c>
      <c r="J39" s="100" t="s">
        <v>442</v>
      </c>
      <c r="K39" s="100" t="s">
        <v>442</v>
      </c>
      <c r="L39" s="100" t="s">
        <v>442</v>
      </c>
      <c r="M39" s="100">
        <v>3.3966196592863227</v>
      </c>
      <c r="N39" s="100">
        <v>6.1874823988347712E-2</v>
      </c>
      <c r="O39" s="100">
        <v>1.1654835831537258E-3</v>
      </c>
      <c r="P39" s="100">
        <v>1.5063616246578008E-2</v>
      </c>
      <c r="Q39" s="100">
        <v>9.3136428428833122E-3</v>
      </c>
      <c r="R39" s="100">
        <v>6.7786255758246858E-2</v>
      </c>
      <c r="S39" s="100">
        <v>2.4288489086713549E-2</v>
      </c>
      <c r="T39" s="100">
        <v>0.73681972689682274</v>
      </c>
      <c r="U39" s="100">
        <v>1.8520669219913759E-3</v>
      </c>
      <c r="V39" s="100">
        <v>0.15223158876681792</v>
      </c>
      <c r="W39" s="100">
        <v>0.44796693666633647</v>
      </c>
      <c r="X39" s="100">
        <v>0.29361126614389232</v>
      </c>
      <c r="Y39" s="100">
        <v>0.33181536322375649</v>
      </c>
      <c r="Z39" s="100">
        <v>0.21844211113353967</v>
      </c>
      <c r="AA39" s="100">
        <v>0.11041153448956695</v>
      </c>
      <c r="AB39" s="100">
        <v>0.95428027506211555</v>
      </c>
      <c r="AC39" s="100">
        <v>1.3136745156116202E-3</v>
      </c>
      <c r="AD39" s="100">
        <v>1.3151459256179592E-2</v>
      </c>
      <c r="AE39" s="101"/>
      <c r="AF39" s="100">
        <v>42024.99024242218</v>
      </c>
      <c r="AG39" s="100">
        <v>73.011421154581896</v>
      </c>
      <c r="AH39" s="100">
        <v>50561.129671417199</v>
      </c>
      <c r="AI39" s="100" t="s">
        <v>444</v>
      </c>
      <c r="AJ39" s="100">
        <v>1179.7733432</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16.623135872883402</v>
      </c>
      <c r="F41" s="100">
        <v>12.270020549268647</v>
      </c>
      <c r="G41" s="100">
        <v>24.278579587068208</v>
      </c>
      <c r="H41" s="100">
        <v>0.85694781834416456</v>
      </c>
      <c r="I41" s="100" t="s">
        <v>442</v>
      </c>
      <c r="J41" s="100" t="s">
        <v>442</v>
      </c>
      <c r="K41" s="100" t="s">
        <v>442</v>
      </c>
      <c r="L41" s="100" t="s">
        <v>442</v>
      </c>
      <c r="M41" s="100">
        <v>91.490314725302142</v>
      </c>
      <c r="N41" s="100">
        <v>1.4521996615049</v>
      </c>
      <c r="O41" s="100">
        <v>0.17245796731878263</v>
      </c>
      <c r="P41" s="100">
        <v>0.11857600522833883</v>
      </c>
      <c r="Q41" s="100">
        <v>3.6738530565129955E-2</v>
      </c>
      <c r="R41" s="100">
        <v>0.43246174757731792</v>
      </c>
      <c r="S41" s="100">
        <v>0.29531068115766346</v>
      </c>
      <c r="T41" s="100">
        <v>0.13711412835316839</v>
      </c>
      <c r="U41" s="100">
        <v>8.131447078853124E-2</v>
      </c>
      <c r="V41" s="100">
        <v>8.6219745014543889</v>
      </c>
      <c r="W41" s="100">
        <v>17.91866595165914</v>
      </c>
      <c r="X41" s="100">
        <v>3.6178856683226286</v>
      </c>
      <c r="Y41" s="100">
        <v>4.557582213390539</v>
      </c>
      <c r="Z41" s="100">
        <v>1.8799315277259261</v>
      </c>
      <c r="AA41" s="100">
        <v>1.9388475306153499</v>
      </c>
      <c r="AB41" s="100">
        <v>11.994246940165445</v>
      </c>
      <c r="AC41" s="100">
        <v>6.8694461994368461E-2</v>
      </c>
      <c r="AD41" s="100">
        <v>1.863398110885732</v>
      </c>
      <c r="AE41" s="101"/>
      <c r="AF41" s="100">
        <v>192598.32490199996</v>
      </c>
      <c r="AG41" s="100">
        <v>10957.219957771218</v>
      </c>
      <c r="AH41" s="100">
        <v>134570.7114</v>
      </c>
      <c r="AI41" s="100">
        <v>12380.780072010064</v>
      </c>
      <c r="AJ41" s="100" t="s">
        <v>444</v>
      </c>
      <c r="AK41" s="100" t="s">
        <v>444</v>
      </c>
      <c r="AL41" s="29" t="s">
        <v>49</v>
      </c>
    </row>
    <row r="42" spans="1:38" ht="26.25" customHeight="1" thickBot="1" x14ac:dyDescent="0.3">
      <c r="A42" s="40" t="s">
        <v>70</v>
      </c>
      <c r="B42" s="40" t="s">
        <v>107</v>
      </c>
      <c r="C42" s="41" t="s">
        <v>108</v>
      </c>
      <c r="D42" s="42"/>
      <c r="E42" s="100">
        <v>0.16008634038316957</v>
      </c>
      <c r="F42" s="100">
        <v>1.670296490089173</v>
      </c>
      <c r="G42" s="100">
        <v>9.0907681352716384E-3</v>
      </c>
      <c r="H42" s="100">
        <v>1.6711905223867145E-4</v>
      </c>
      <c r="I42" s="100" t="s">
        <v>442</v>
      </c>
      <c r="J42" s="100" t="s">
        <v>442</v>
      </c>
      <c r="K42" s="100" t="s">
        <v>442</v>
      </c>
      <c r="L42" s="100" t="s">
        <v>442</v>
      </c>
      <c r="M42" s="100">
        <v>11.977228014829453</v>
      </c>
      <c r="N42" s="100">
        <v>0.53326646172038483</v>
      </c>
      <c r="O42" s="100">
        <v>1.9973009359102972E-4</v>
      </c>
      <c r="P42" s="100" t="s">
        <v>443</v>
      </c>
      <c r="Q42" s="100" t="s">
        <v>443</v>
      </c>
      <c r="R42" s="100">
        <v>1.425980080261974E-3</v>
      </c>
      <c r="S42" s="100">
        <v>4.2994310311280468E-2</v>
      </c>
      <c r="T42" s="100">
        <v>1.4304876575541527E-3</v>
      </c>
      <c r="U42" s="100">
        <v>1.9424414716588971E-4</v>
      </c>
      <c r="V42" s="100">
        <v>2.2905953432913961E-2</v>
      </c>
      <c r="W42" s="100" t="s">
        <v>443</v>
      </c>
      <c r="X42" s="100">
        <v>6.9077504161522865E-4</v>
      </c>
      <c r="Y42" s="100">
        <v>7.0591742078322871E-4</v>
      </c>
      <c r="Z42" s="100" t="s">
        <v>443</v>
      </c>
      <c r="AA42" s="100" t="s">
        <v>443</v>
      </c>
      <c r="AB42" s="100">
        <v>1.3966924623984574E-3</v>
      </c>
      <c r="AC42" s="100" t="s">
        <v>444</v>
      </c>
      <c r="AD42" s="100" t="s">
        <v>444</v>
      </c>
      <c r="AE42" s="101"/>
      <c r="AF42" s="100">
        <v>850.29772027406341</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2.3665792216799999</v>
      </c>
      <c r="F43" s="100">
        <v>0.38201862067100006</v>
      </c>
      <c r="G43" s="100">
        <v>8.0875379986600002</v>
      </c>
      <c r="H43" s="100">
        <v>4.2219999999999999E-5</v>
      </c>
      <c r="I43" s="100" t="s">
        <v>442</v>
      </c>
      <c r="J43" s="100" t="s">
        <v>442</v>
      </c>
      <c r="K43" s="100" t="s">
        <v>442</v>
      </c>
      <c r="L43" s="100" t="s">
        <v>442</v>
      </c>
      <c r="M43" s="100">
        <v>2.8456348326200001</v>
      </c>
      <c r="N43" s="100">
        <v>0.32589050892499999</v>
      </c>
      <c r="O43" s="100">
        <v>6.9991902045E-3</v>
      </c>
      <c r="P43" s="100">
        <v>9.2434869469999997E-3</v>
      </c>
      <c r="Q43" s="100">
        <v>1.9071754299000002E-2</v>
      </c>
      <c r="R43" s="100">
        <v>0.29581767132820003</v>
      </c>
      <c r="S43" s="100">
        <v>7.1018891584919988E-2</v>
      </c>
      <c r="T43" s="100">
        <v>2.8205531499076999</v>
      </c>
      <c r="U43" s="100">
        <v>1.955067119E-3</v>
      </c>
      <c r="V43" s="100">
        <v>0.36417106634700003</v>
      </c>
      <c r="W43" s="100">
        <v>0.59424624600000009</v>
      </c>
      <c r="X43" s="100">
        <v>0.17132893718419998</v>
      </c>
      <c r="Y43" s="100">
        <v>0.2212547423248</v>
      </c>
      <c r="Z43" s="100">
        <v>0.1087933678188</v>
      </c>
      <c r="AA43" s="100">
        <v>7.5327534672800012E-2</v>
      </c>
      <c r="AB43" s="100">
        <v>0.57670458200160002</v>
      </c>
      <c r="AC43" s="100">
        <v>5.7553979999999997E-4</v>
      </c>
      <c r="AD43" s="100">
        <v>0.15780930000000001</v>
      </c>
      <c r="AE43" s="101"/>
      <c r="AF43" s="100">
        <v>21604.381564399999</v>
      </c>
      <c r="AG43" s="100">
        <v>928.29</v>
      </c>
      <c r="AH43" s="100">
        <v>3254.35</v>
      </c>
      <c r="AI43" s="100" t="s">
        <v>444</v>
      </c>
      <c r="AJ43" s="100" t="s">
        <v>444</v>
      </c>
      <c r="AK43" s="100" t="s">
        <v>444</v>
      </c>
      <c r="AL43" s="29" t="s">
        <v>49</v>
      </c>
    </row>
    <row r="44" spans="1:38" ht="26.25" customHeight="1" thickBot="1" x14ac:dyDescent="0.3">
      <c r="A44" s="40" t="s">
        <v>70</v>
      </c>
      <c r="B44" s="40" t="s">
        <v>111</v>
      </c>
      <c r="C44" s="41" t="s">
        <v>112</v>
      </c>
      <c r="D44" s="42"/>
      <c r="E44" s="100">
        <v>7.1204854241795523</v>
      </c>
      <c r="F44" s="100">
        <v>4.0155623700586123</v>
      </c>
      <c r="G44" s="100">
        <v>0.42077938655313601</v>
      </c>
      <c r="H44" s="100">
        <v>1.4015265704978687E-3</v>
      </c>
      <c r="I44" s="100" t="s">
        <v>442</v>
      </c>
      <c r="J44" s="100" t="s">
        <v>442</v>
      </c>
      <c r="K44" s="100" t="s">
        <v>442</v>
      </c>
      <c r="L44" s="100" t="s">
        <v>442</v>
      </c>
      <c r="M44" s="100">
        <v>8.8900766220611835</v>
      </c>
      <c r="N44" s="100">
        <v>0.30269511297482132</v>
      </c>
      <c r="O44" s="100">
        <v>4.451324456572002E-3</v>
      </c>
      <c r="P44" s="100">
        <v>4.0996000000000001E-4</v>
      </c>
      <c r="Q44" s="100">
        <v>6.1835399999999995E-3</v>
      </c>
      <c r="R44" s="100">
        <v>1.4147405238128446E-2</v>
      </c>
      <c r="S44" s="100">
        <v>0.59571945666203741</v>
      </c>
      <c r="T44" s="100">
        <v>1.7860152387904435E-2</v>
      </c>
      <c r="U44" s="100">
        <v>1.856363547338894E-3</v>
      </c>
      <c r="V44" s="100">
        <v>0.34522758737905634</v>
      </c>
      <c r="W44" s="100">
        <v>4.0312600000000001E-3</v>
      </c>
      <c r="X44" s="100">
        <v>5.6797283311593822E-3</v>
      </c>
      <c r="Y44" s="100">
        <v>9.1694224383317702E-3</v>
      </c>
      <c r="Z44" s="100">
        <v>4.7400000000000006E-9</v>
      </c>
      <c r="AA44" s="100">
        <v>6.8999999999999997E-9</v>
      </c>
      <c r="AB44" s="100">
        <v>1.4849162399491153E-2</v>
      </c>
      <c r="AC44" s="100" t="s">
        <v>444</v>
      </c>
      <c r="AD44" s="100" t="s">
        <v>444</v>
      </c>
      <c r="AE44" s="101"/>
      <c r="AF44" s="100">
        <v>7937.541434822926</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0.43918694668077402</v>
      </c>
      <c r="F45" s="100">
        <v>1.9032671250192999E-2</v>
      </c>
      <c r="G45" s="100">
        <v>0.145777200145777</v>
      </c>
      <c r="H45" s="100">
        <v>7.2888600072888593E-5</v>
      </c>
      <c r="I45" s="100" t="s">
        <v>442</v>
      </c>
      <c r="J45" s="100" t="s">
        <v>442</v>
      </c>
      <c r="K45" s="100" t="s">
        <v>442</v>
      </c>
      <c r="L45" s="100" t="s">
        <v>442</v>
      </c>
      <c r="M45" s="100">
        <v>9.4622655361518898E-2</v>
      </c>
      <c r="N45" s="100">
        <v>7.2888600072889003E-4</v>
      </c>
      <c r="O45" s="100">
        <v>7.2888600072890003E-5</v>
      </c>
      <c r="P45" s="100">
        <v>3.6444300036444003E-4</v>
      </c>
      <c r="Q45" s="100">
        <v>3.6444300036444003E-4</v>
      </c>
      <c r="R45" s="100" t="s">
        <v>443</v>
      </c>
      <c r="S45" s="100">
        <v>3.6444300036444003E-4</v>
      </c>
      <c r="T45" s="100">
        <v>5.1022020051022E-4</v>
      </c>
      <c r="U45" s="100">
        <v>1.4577720014577701E-3</v>
      </c>
      <c r="V45" s="100">
        <v>3.64443000364443E-3</v>
      </c>
      <c r="W45" s="100" t="s">
        <v>443</v>
      </c>
      <c r="X45" s="100">
        <v>3.3505431680026998E-4</v>
      </c>
      <c r="Y45" s="100">
        <v>3.3505431680026998E-4</v>
      </c>
      <c r="Z45" s="100">
        <v>1.2747924597785999E-4</v>
      </c>
      <c r="AA45" s="100" t="s">
        <v>443</v>
      </c>
      <c r="AB45" s="100">
        <v>7.9758787957840002E-4</v>
      </c>
      <c r="AC45" s="100" t="s">
        <v>444</v>
      </c>
      <c r="AD45" s="100" t="s">
        <v>444</v>
      </c>
      <c r="AE45" s="101"/>
      <c r="AF45" s="100">
        <v>4509.2320449032704</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1.1031316874070902</v>
      </c>
      <c r="F47" s="100">
        <v>0.23463713269718348</v>
      </c>
      <c r="G47" s="100">
        <v>2.5933439219776255E-2</v>
      </c>
      <c r="H47" s="100">
        <v>1.070834261062562E-5</v>
      </c>
      <c r="I47" s="100" t="s">
        <v>442</v>
      </c>
      <c r="J47" s="100" t="s">
        <v>442</v>
      </c>
      <c r="K47" s="100" t="s">
        <v>442</v>
      </c>
      <c r="L47" s="100" t="s">
        <v>442</v>
      </c>
      <c r="M47" s="100">
        <v>7.4882909920649414</v>
      </c>
      <c r="N47" s="100">
        <v>6.5823156645139917E-5</v>
      </c>
      <c r="O47" s="100">
        <v>1.8978533016895229E-5</v>
      </c>
      <c r="P47" s="100" t="s">
        <v>443</v>
      </c>
      <c r="Q47" s="100" t="s">
        <v>443</v>
      </c>
      <c r="R47" s="100">
        <v>1.1025862689978199E-4</v>
      </c>
      <c r="S47" s="100">
        <v>3.629320960738743E-3</v>
      </c>
      <c r="T47" s="100">
        <v>1.1126132708877066E-4</v>
      </c>
      <c r="U47" s="100">
        <v>1.4559942910300024E-5</v>
      </c>
      <c r="V47" s="100">
        <v>1.7992862809839891E-3</v>
      </c>
      <c r="W47" s="100" t="s">
        <v>443</v>
      </c>
      <c r="X47" s="100">
        <v>4.6009530256289967E-5</v>
      </c>
      <c r="Y47" s="100">
        <v>6.131337937929553E-5</v>
      </c>
      <c r="Z47" s="100" t="s">
        <v>443</v>
      </c>
      <c r="AA47" s="100" t="s">
        <v>443</v>
      </c>
      <c r="AB47" s="100">
        <v>1.073229096355855E-4</v>
      </c>
      <c r="AC47" s="100" t="s">
        <v>444</v>
      </c>
      <c r="AD47" s="100" t="s">
        <v>444</v>
      </c>
      <c r="AE47" s="101"/>
      <c r="AF47" s="100">
        <v>3172.6450743683317</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1.0128264</v>
      </c>
      <c r="F49" s="100">
        <v>2.2372709899999998</v>
      </c>
      <c r="G49" s="100">
        <v>0.40085966000000001</v>
      </c>
      <c r="H49" s="100">
        <v>0.25771569</v>
      </c>
      <c r="I49" s="100" t="s">
        <v>442</v>
      </c>
      <c r="J49" s="100" t="s">
        <v>442</v>
      </c>
      <c r="K49" s="100" t="s">
        <v>442</v>
      </c>
      <c r="L49" s="100" t="s">
        <v>442</v>
      </c>
      <c r="M49" s="100">
        <v>1.77660376</v>
      </c>
      <c r="N49" s="100">
        <v>1.0121877100000001</v>
      </c>
      <c r="O49" s="100">
        <v>0.22970312000000001</v>
      </c>
      <c r="P49" s="100">
        <v>5.6025149999999996E-2</v>
      </c>
      <c r="Q49" s="100">
        <v>9.1507749999999999E-2</v>
      </c>
      <c r="R49" s="100">
        <v>0.78061709000000001</v>
      </c>
      <c r="S49" s="100">
        <v>0.41458611000000001</v>
      </c>
      <c r="T49" s="100">
        <v>0.29880079999999998</v>
      </c>
      <c r="U49" s="100">
        <v>6.1189699999999996E-3</v>
      </c>
      <c r="V49" s="100">
        <v>1.0121877100000001</v>
      </c>
      <c r="W49" s="100">
        <v>0.56025150000000001</v>
      </c>
      <c r="X49" s="100">
        <v>2.5211317499999999</v>
      </c>
      <c r="Y49" s="100">
        <v>2.0542555</v>
      </c>
      <c r="Z49" s="100">
        <v>1.7741297499999999</v>
      </c>
      <c r="AA49" s="100">
        <v>1.1391780499999999</v>
      </c>
      <c r="AB49" s="100">
        <v>7.4886950499999996</v>
      </c>
      <c r="AC49" s="100" t="s">
        <v>444</v>
      </c>
      <c r="AD49" s="100" t="s">
        <v>444</v>
      </c>
      <c r="AE49" s="101"/>
      <c r="AF49" s="100" t="s">
        <v>444</v>
      </c>
      <c r="AG49" s="100" t="s">
        <v>444</v>
      </c>
      <c r="AH49" s="100" t="s">
        <v>444</v>
      </c>
      <c r="AI49" s="100" t="s">
        <v>444</v>
      </c>
      <c r="AJ49" s="100" t="s">
        <v>444</v>
      </c>
      <c r="AK49" s="100">
        <v>3084.087</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1372.726116</v>
      </c>
      <c r="AL51" s="97" t="s">
        <v>431</v>
      </c>
    </row>
    <row r="52" spans="1:38" ht="26.25" customHeight="1" thickBot="1" x14ac:dyDescent="0.3">
      <c r="A52" s="40" t="s">
        <v>119</v>
      </c>
      <c r="B52" s="44" t="s">
        <v>129</v>
      </c>
      <c r="C52" s="46" t="s">
        <v>390</v>
      </c>
      <c r="D52" s="43"/>
      <c r="E52" s="100">
        <v>5.1232573654665498E-5</v>
      </c>
      <c r="F52" s="100">
        <v>16.466965800000001</v>
      </c>
      <c r="G52" s="100">
        <v>7.0464141874310897E-4</v>
      </c>
      <c r="H52" s="100" t="s">
        <v>444</v>
      </c>
      <c r="I52" s="100" t="s">
        <v>442</v>
      </c>
      <c r="J52" s="100" t="s">
        <v>442</v>
      </c>
      <c r="K52" s="100" t="s">
        <v>442</v>
      </c>
      <c r="L52" s="100" t="s">
        <v>442</v>
      </c>
      <c r="M52" s="100" t="s">
        <v>443</v>
      </c>
      <c r="N52" s="100" t="s">
        <v>443</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8.1975798226472811</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2.661785469765249</v>
      </c>
      <c r="AL53" s="29" t="s">
        <v>133</v>
      </c>
    </row>
    <row r="54" spans="1:38" ht="37.5" customHeight="1" thickBot="1" x14ac:dyDescent="0.3">
      <c r="A54" s="40" t="s">
        <v>119</v>
      </c>
      <c r="B54" s="44" t="s">
        <v>134</v>
      </c>
      <c r="C54" s="46" t="s">
        <v>135</v>
      </c>
      <c r="D54" s="43"/>
      <c r="E54" s="100" t="s">
        <v>444</v>
      </c>
      <c r="F54" s="100">
        <v>4.5588678389856216</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473035.77207531116</v>
      </c>
      <c r="AL54" s="29" t="s">
        <v>441</v>
      </c>
    </row>
    <row r="55" spans="1:38" ht="26.25" customHeight="1" thickBot="1" x14ac:dyDescent="0.3">
      <c r="A55" s="40" t="s">
        <v>119</v>
      </c>
      <c r="B55" s="44" t="s">
        <v>136</v>
      </c>
      <c r="C55" s="46" t="s">
        <v>137</v>
      </c>
      <c r="D55" s="43"/>
      <c r="E55" s="100">
        <v>3.011729401989583E-3</v>
      </c>
      <c r="F55" s="100">
        <v>7.5810279370112393E-2</v>
      </c>
      <c r="G55" s="100">
        <v>0.25791176146514044</v>
      </c>
      <c r="H55" s="100" t="s">
        <v>443</v>
      </c>
      <c r="I55" s="100" t="s">
        <v>442</v>
      </c>
      <c r="J55" s="100" t="s">
        <v>442</v>
      </c>
      <c r="K55" s="100" t="s">
        <v>442</v>
      </c>
      <c r="L55" s="100" t="s">
        <v>442</v>
      </c>
      <c r="M55" s="100">
        <v>1.25831984737907E-2</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436.25908371499997</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16.06554393</v>
      </c>
      <c r="F57" s="100">
        <v>0.27195303000000004</v>
      </c>
      <c r="G57" s="100">
        <v>4.8681060699999996</v>
      </c>
      <c r="H57" s="100">
        <v>0.25855040000000001</v>
      </c>
      <c r="I57" s="100" t="s">
        <v>442</v>
      </c>
      <c r="J57" s="100" t="s">
        <v>442</v>
      </c>
      <c r="K57" s="100" t="s">
        <v>442</v>
      </c>
      <c r="L57" s="100" t="s">
        <v>442</v>
      </c>
      <c r="M57" s="100">
        <v>16.055335379999999</v>
      </c>
      <c r="N57" s="100">
        <v>1.3113016099999999</v>
      </c>
      <c r="O57" s="100">
        <v>3.777465E-2</v>
      </c>
      <c r="P57" s="100">
        <v>0.33438762000000005</v>
      </c>
      <c r="Q57" s="100">
        <v>0.11739226</v>
      </c>
      <c r="R57" s="100">
        <v>0.33340322999999999</v>
      </c>
      <c r="S57" s="100">
        <v>0.24102643000000001</v>
      </c>
      <c r="T57" s="100">
        <v>0.19375897</v>
      </c>
      <c r="U57" s="100">
        <v>0.19509355</v>
      </c>
      <c r="V57" s="100">
        <v>3.3263675699999999</v>
      </c>
      <c r="W57" s="100">
        <v>0.56701193999999999</v>
      </c>
      <c r="X57" s="100">
        <v>4.8244910020000004E-2</v>
      </c>
      <c r="Y57" s="100">
        <v>5.7364134359999999E-2</v>
      </c>
      <c r="Z57" s="100">
        <v>3.4742772239999997E-2</v>
      </c>
      <c r="AA57" s="100">
        <v>4.374678135E-2</v>
      </c>
      <c r="AB57" s="100">
        <v>0.18409860027</v>
      </c>
      <c r="AC57" s="100">
        <v>9.0400500000000008</v>
      </c>
      <c r="AD57" s="100">
        <v>3.2795399999999999</v>
      </c>
      <c r="AE57" s="101"/>
      <c r="AF57" s="100" t="s">
        <v>444</v>
      </c>
      <c r="AG57" s="100" t="s">
        <v>444</v>
      </c>
      <c r="AH57" s="100" t="s">
        <v>444</v>
      </c>
      <c r="AI57" s="100" t="s">
        <v>444</v>
      </c>
      <c r="AJ57" s="100" t="s">
        <v>444</v>
      </c>
      <c r="AK57" s="100">
        <v>5885.2380000000003</v>
      </c>
      <c r="AL57" s="29" t="s">
        <v>143</v>
      </c>
    </row>
    <row r="58" spans="1:38" ht="26.25" customHeight="1" thickBot="1" x14ac:dyDescent="0.3">
      <c r="A58" s="40" t="s">
        <v>53</v>
      </c>
      <c r="B58" s="40" t="s">
        <v>144</v>
      </c>
      <c r="C58" s="41" t="s">
        <v>145</v>
      </c>
      <c r="D58" s="42"/>
      <c r="E58" s="100">
        <v>2.2934189999999997</v>
      </c>
      <c r="F58" s="100">
        <v>0.28449979999999997</v>
      </c>
      <c r="G58" s="100">
        <v>5.9456501799999995</v>
      </c>
      <c r="H58" s="100">
        <v>1.193375E-2</v>
      </c>
      <c r="I58" s="100" t="s">
        <v>442</v>
      </c>
      <c r="J58" s="100" t="s">
        <v>442</v>
      </c>
      <c r="K58" s="100" t="s">
        <v>442</v>
      </c>
      <c r="L58" s="100" t="s">
        <v>442</v>
      </c>
      <c r="M58" s="100">
        <v>12.372772400000002</v>
      </c>
      <c r="N58" s="100">
        <v>0.43059430000000004</v>
      </c>
      <c r="O58" s="100">
        <v>2.2391400000000002E-2</v>
      </c>
      <c r="P58" s="100">
        <v>3.5505399999999999E-2</v>
      </c>
      <c r="Q58" s="100">
        <v>1.9604700000000003E-2</v>
      </c>
      <c r="R58" s="100">
        <v>0.14689199999999999</v>
      </c>
      <c r="S58" s="100">
        <v>7.0691450000000003E-2</v>
      </c>
      <c r="T58" s="100">
        <v>0.35115475000000002</v>
      </c>
      <c r="U58" s="100">
        <v>0.31450553000000003</v>
      </c>
      <c r="V58" s="100">
        <v>0.49767079999999997</v>
      </c>
      <c r="W58" s="100">
        <v>0.12576911000000002</v>
      </c>
      <c r="X58" s="100">
        <v>5.1756128299999997E-3</v>
      </c>
      <c r="Y58" s="100">
        <v>3.2120528100000002E-3</v>
      </c>
      <c r="Z58" s="100">
        <v>1.49388324E-3</v>
      </c>
      <c r="AA58" s="100">
        <v>1.3438800099999999E-3</v>
      </c>
      <c r="AB58" s="100">
        <v>1.1225450000000001E-2</v>
      </c>
      <c r="AC58" s="100" t="s">
        <v>444</v>
      </c>
      <c r="AD58" s="100">
        <v>8.3540000000000003E-2</v>
      </c>
      <c r="AE58" s="101"/>
      <c r="AF58" s="100" t="s">
        <v>444</v>
      </c>
      <c r="AG58" s="100" t="s">
        <v>444</v>
      </c>
      <c r="AH58" s="100" t="s">
        <v>444</v>
      </c>
      <c r="AI58" s="100" t="s">
        <v>444</v>
      </c>
      <c r="AJ58" s="100" t="s">
        <v>444</v>
      </c>
      <c r="AK58" s="100">
        <v>2339.9499999999998</v>
      </c>
      <c r="AL58" s="29" t="s">
        <v>146</v>
      </c>
    </row>
    <row r="59" spans="1:38" ht="26.25" customHeight="1" thickBot="1" x14ac:dyDescent="0.3">
      <c r="A59" s="40" t="s">
        <v>53</v>
      </c>
      <c r="B59" s="48" t="s">
        <v>147</v>
      </c>
      <c r="C59" s="41" t="s">
        <v>400</v>
      </c>
      <c r="D59" s="42"/>
      <c r="E59" s="100">
        <v>8.6318382865164178</v>
      </c>
      <c r="F59" s="100">
        <v>0.31160831</v>
      </c>
      <c r="G59" s="100">
        <v>4.77569499191448</v>
      </c>
      <c r="H59" s="100">
        <v>0.31304865000000004</v>
      </c>
      <c r="I59" s="100" t="s">
        <v>442</v>
      </c>
      <c r="J59" s="100" t="s">
        <v>442</v>
      </c>
      <c r="K59" s="100" t="s">
        <v>442</v>
      </c>
      <c r="L59" s="100" t="s">
        <v>442</v>
      </c>
      <c r="M59" s="100">
        <v>0.22969691</v>
      </c>
      <c r="N59" s="100">
        <v>17.539229849999998</v>
      </c>
      <c r="O59" s="100">
        <v>0.38511322999999997</v>
      </c>
      <c r="P59" s="100">
        <v>4.8064659999999995E-2</v>
      </c>
      <c r="Q59" s="100">
        <v>0.12478122999999999</v>
      </c>
      <c r="R59" s="100">
        <v>5.3705835400000002</v>
      </c>
      <c r="S59" s="100">
        <v>0.61844621000000011</v>
      </c>
      <c r="T59" s="100">
        <v>0.82648338999999993</v>
      </c>
      <c r="U59" s="100">
        <v>1.1426018600000001</v>
      </c>
      <c r="V59" s="100">
        <v>15.75097826</v>
      </c>
      <c r="W59" s="100">
        <v>0.111441082</v>
      </c>
      <c r="X59" s="100">
        <v>4.2613461880000002E-2</v>
      </c>
      <c r="Y59" s="100">
        <v>6.4394346399999997E-2</v>
      </c>
      <c r="Z59" s="100">
        <v>6.3973055599999995E-2</v>
      </c>
      <c r="AA59" s="100">
        <v>6.3966720399999996E-2</v>
      </c>
      <c r="AB59" s="100">
        <v>0.23494858427000001</v>
      </c>
      <c r="AC59" s="100" t="s">
        <v>444</v>
      </c>
      <c r="AD59" s="100">
        <v>0.19470000000000001</v>
      </c>
      <c r="AE59" s="101"/>
      <c r="AF59" s="100" t="s">
        <v>444</v>
      </c>
      <c r="AG59" s="100" t="s">
        <v>444</v>
      </c>
      <c r="AH59" s="100" t="s">
        <v>444</v>
      </c>
      <c r="AI59" s="100" t="s">
        <v>444</v>
      </c>
      <c r="AJ59" s="100" t="s">
        <v>444</v>
      </c>
      <c r="AK59" s="100">
        <v>2028.0821080000001</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63121.471264367821</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0.61468735891432735</v>
      </c>
      <c r="F63" s="100">
        <v>3.4016289999999998</v>
      </c>
      <c r="G63" s="100">
        <v>7.482545386418999</v>
      </c>
      <c r="H63" s="100">
        <v>3.5249999999999999E-3</v>
      </c>
      <c r="I63" s="100" t="s">
        <v>442</v>
      </c>
      <c r="J63" s="100" t="s">
        <v>442</v>
      </c>
      <c r="K63" s="100" t="s">
        <v>442</v>
      </c>
      <c r="L63" s="100" t="s">
        <v>442</v>
      </c>
      <c r="M63" s="100">
        <v>2.9441515160911811</v>
      </c>
      <c r="N63" s="100" t="s">
        <v>443</v>
      </c>
      <c r="O63" s="100" t="s">
        <v>443</v>
      </c>
      <c r="P63" s="100" t="s">
        <v>443</v>
      </c>
      <c r="Q63" s="100" t="s">
        <v>443</v>
      </c>
      <c r="R63" s="100" t="s">
        <v>443</v>
      </c>
      <c r="S63" s="100" t="s">
        <v>443</v>
      </c>
      <c r="T63" s="100" t="s">
        <v>443</v>
      </c>
      <c r="U63" s="100" t="s">
        <v>443</v>
      </c>
      <c r="V63" s="100" t="s">
        <v>443</v>
      </c>
      <c r="W63" s="100">
        <v>0.631443227</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0.91756954542217095</v>
      </c>
      <c r="F64" s="100" t="s">
        <v>445</v>
      </c>
      <c r="G64" s="100" t="s">
        <v>443</v>
      </c>
      <c r="H64" s="100" t="s">
        <v>443</v>
      </c>
      <c r="I64" s="100" t="s">
        <v>442</v>
      </c>
      <c r="J64" s="100" t="s">
        <v>442</v>
      </c>
      <c r="K64" s="100" t="s">
        <v>442</v>
      </c>
      <c r="L64" s="100" t="s">
        <v>442</v>
      </c>
      <c r="M64" s="100">
        <v>5.256661E-2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949.57500000000005</v>
      </c>
      <c r="AL64" s="29" t="s">
        <v>158</v>
      </c>
    </row>
    <row r="65" spans="1:38" ht="26.25" customHeight="1" thickBot="1" x14ac:dyDescent="0.3">
      <c r="A65" s="40" t="s">
        <v>53</v>
      </c>
      <c r="B65" s="44" t="s">
        <v>159</v>
      </c>
      <c r="C65" s="41" t="s">
        <v>160</v>
      </c>
      <c r="D65" s="42"/>
      <c r="E65" s="100">
        <v>2.5772693687077868</v>
      </c>
      <c r="F65" s="100" t="s">
        <v>444</v>
      </c>
      <c r="G65" s="100">
        <v>1.08279969094501E-2</v>
      </c>
      <c r="H65" s="100">
        <v>8.6876701971062495E-2</v>
      </c>
      <c r="I65" s="100" t="s">
        <v>442</v>
      </c>
      <c r="J65" s="100" t="s">
        <v>442</v>
      </c>
      <c r="K65" s="100" t="s">
        <v>442</v>
      </c>
      <c r="L65" s="100" t="s">
        <v>442</v>
      </c>
      <c r="M65" s="100">
        <v>0.85580363329000297</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1842.2139999999999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9.0513242740230898E-2</v>
      </c>
      <c r="F68" s="100" t="s">
        <v>444</v>
      </c>
      <c r="G68" s="100">
        <v>0.48555693610454997</v>
      </c>
      <c r="H68" s="100" t="s">
        <v>444</v>
      </c>
      <c r="I68" s="100" t="s">
        <v>442</v>
      </c>
      <c r="J68" s="100" t="s">
        <v>442</v>
      </c>
      <c r="K68" s="100" t="s">
        <v>442</v>
      </c>
      <c r="L68" s="100" t="s">
        <v>442</v>
      </c>
      <c r="M68" s="100" t="s">
        <v>443</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6.4865578277615974</v>
      </c>
      <c r="F70" s="100">
        <v>19.703672900000001</v>
      </c>
      <c r="G70" s="100">
        <v>9.1325175840935788</v>
      </c>
      <c r="H70" s="100">
        <v>0.84410433702460563</v>
      </c>
      <c r="I70" s="100" t="s">
        <v>442</v>
      </c>
      <c r="J70" s="100" t="s">
        <v>442</v>
      </c>
      <c r="K70" s="100" t="s">
        <v>442</v>
      </c>
      <c r="L70" s="100" t="s">
        <v>442</v>
      </c>
      <c r="M70" s="100">
        <v>12.713499296068575</v>
      </c>
      <c r="N70" s="100">
        <v>0.27501999999999999</v>
      </c>
      <c r="O70" s="100">
        <v>7.1300000000000001E-3</v>
      </c>
      <c r="P70" s="100">
        <v>0.89218863496725698</v>
      </c>
      <c r="Q70" s="100">
        <v>8.9999999999999993E-3</v>
      </c>
      <c r="R70" s="100">
        <v>8.3220000000000002E-2</v>
      </c>
      <c r="S70" s="100">
        <v>3.2160000000000001E-2</v>
      </c>
      <c r="T70" s="100">
        <v>0.95980301053098893</v>
      </c>
      <c r="U70" s="100">
        <v>3.3E-3</v>
      </c>
      <c r="V70" s="100">
        <v>0.90660000000000007</v>
      </c>
      <c r="W70" s="100">
        <v>0.143154008</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5.551740739608972</v>
      </c>
      <c r="F72" s="100">
        <v>0.89998617099999989</v>
      </c>
      <c r="G72" s="100">
        <v>6.2068074207099917</v>
      </c>
      <c r="H72" s="100">
        <v>5.3999999999999999E-2</v>
      </c>
      <c r="I72" s="100" t="s">
        <v>442</v>
      </c>
      <c r="J72" s="100" t="s">
        <v>442</v>
      </c>
      <c r="K72" s="100" t="s">
        <v>442</v>
      </c>
      <c r="L72" s="100" t="s">
        <v>442</v>
      </c>
      <c r="M72" s="100">
        <v>243.35950865285733</v>
      </c>
      <c r="N72" s="100">
        <v>93.192979213704803</v>
      </c>
      <c r="O72" s="100">
        <v>0.70768533</v>
      </c>
      <c r="P72" s="100">
        <v>0.35070088999999993</v>
      </c>
      <c r="Q72" s="100">
        <v>1.78117389</v>
      </c>
      <c r="R72" s="100">
        <v>17.226245560000002</v>
      </c>
      <c r="S72" s="100">
        <v>4.8069069500000001</v>
      </c>
      <c r="T72" s="100">
        <v>7.7654035000000006</v>
      </c>
      <c r="U72" s="100">
        <v>0.21905015999999999</v>
      </c>
      <c r="V72" s="100">
        <v>60.975027210000007</v>
      </c>
      <c r="W72" s="100">
        <v>89.388359600000001</v>
      </c>
      <c r="X72" s="100">
        <v>3.7870703115200004</v>
      </c>
      <c r="Y72" s="100">
        <v>4.6854902006600003</v>
      </c>
      <c r="Z72" s="100">
        <v>2.6171093437599993</v>
      </c>
      <c r="AA72" s="100">
        <v>1.7462464171799998</v>
      </c>
      <c r="AB72" s="100">
        <v>12.83591627347</v>
      </c>
      <c r="AC72" s="100">
        <v>6.6202106484999996</v>
      </c>
      <c r="AD72" s="100">
        <v>70.862809999999996</v>
      </c>
      <c r="AE72" s="101"/>
      <c r="AF72" s="100" t="s">
        <v>444</v>
      </c>
      <c r="AG72" s="100" t="s">
        <v>444</v>
      </c>
      <c r="AH72" s="100" t="s">
        <v>444</v>
      </c>
      <c r="AI72" s="100" t="s">
        <v>444</v>
      </c>
      <c r="AJ72" s="100" t="s">
        <v>444</v>
      </c>
      <c r="AK72" s="100">
        <v>10927.087</v>
      </c>
      <c r="AL72" s="29" t="s">
        <v>179</v>
      </c>
    </row>
    <row r="73" spans="1:38" ht="26.25" customHeight="1" thickBot="1" x14ac:dyDescent="0.3">
      <c r="A73" s="40" t="s">
        <v>53</v>
      </c>
      <c r="B73" s="40" t="s">
        <v>180</v>
      </c>
      <c r="C73" s="41" t="s">
        <v>181</v>
      </c>
      <c r="D73" s="42"/>
      <c r="E73" s="100" t="s">
        <v>443</v>
      </c>
      <c r="F73" s="100" t="s">
        <v>443</v>
      </c>
      <c r="G73" s="100">
        <v>0.25883394935173398</v>
      </c>
      <c r="H73" s="100" t="s">
        <v>446</v>
      </c>
      <c r="I73" s="100" t="s">
        <v>442</v>
      </c>
      <c r="J73" s="100" t="s">
        <v>442</v>
      </c>
      <c r="K73" s="100" t="s">
        <v>442</v>
      </c>
      <c r="L73" s="100" t="s">
        <v>442</v>
      </c>
      <c r="M73" s="100">
        <v>5.35749085559123E-2</v>
      </c>
      <c r="N73" s="100">
        <v>2.00837213239651E-2</v>
      </c>
      <c r="O73" s="100" t="s">
        <v>443</v>
      </c>
      <c r="P73" s="100" t="s">
        <v>443</v>
      </c>
      <c r="Q73" s="100" t="s">
        <v>443</v>
      </c>
      <c r="R73" s="100" t="s">
        <v>443</v>
      </c>
      <c r="S73" s="100" t="s">
        <v>443</v>
      </c>
      <c r="T73" s="100">
        <v>3.80692126448066E-3</v>
      </c>
      <c r="U73" s="100" t="s">
        <v>443</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5.1808328727872797E-2</v>
      </c>
      <c r="F74" s="100" t="s">
        <v>445</v>
      </c>
      <c r="G74" s="100">
        <v>7.2389999999999998E-4</v>
      </c>
      <c r="H74" s="100" t="s">
        <v>443</v>
      </c>
      <c r="I74" s="100" t="s">
        <v>442</v>
      </c>
      <c r="J74" s="100" t="s">
        <v>442</v>
      </c>
      <c r="K74" s="100" t="s">
        <v>442</v>
      </c>
      <c r="L74" s="100" t="s">
        <v>442</v>
      </c>
      <c r="M74" s="100">
        <v>1.124948282117859E-2</v>
      </c>
      <c r="N74" s="100" t="s">
        <v>445</v>
      </c>
      <c r="O74" s="100">
        <v>1E-4</v>
      </c>
      <c r="P74" s="100" t="s">
        <v>443</v>
      </c>
      <c r="Q74" s="100" t="s">
        <v>445</v>
      </c>
      <c r="R74" s="100">
        <v>0.11409999999999999</v>
      </c>
      <c r="S74" s="100">
        <v>3.2000000000000002E-3</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0.48039395543356816</v>
      </c>
      <c r="F80" s="100">
        <v>0.64159699999999997</v>
      </c>
      <c r="G80" s="100">
        <v>2.6037150408343495</v>
      </c>
      <c r="H80" s="100" t="s">
        <v>443</v>
      </c>
      <c r="I80" s="100" t="s">
        <v>442</v>
      </c>
      <c r="J80" s="100" t="s">
        <v>442</v>
      </c>
      <c r="K80" s="100" t="s">
        <v>442</v>
      </c>
      <c r="L80" s="100" t="s">
        <v>442</v>
      </c>
      <c r="M80" s="100">
        <v>9.9572498396151197</v>
      </c>
      <c r="N80" s="100">
        <v>30.531482818419189</v>
      </c>
      <c r="O80" s="100">
        <v>1.94526186</v>
      </c>
      <c r="P80" s="100" t="s">
        <v>443</v>
      </c>
      <c r="Q80" s="100">
        <v>1.82217523</v>
      </c>
      <c r="R80" s="100">
        <v>2.4301180000000002</v>
      </c>
      <c r="S80" s="100">
        <v>8.3688199999999959</v>
      </c>
      <c r="T80" s="100">
        <v>0.28549660376466035</v>
      </c>
      <c r="U80" s="100">
        <v>0.60277999999999998</v>
      </c>
      <c r="V80" s="100">
        <v>51.483794319999994</v>
      </c>
      <c r="W80" s="100">
        <v>25.053596299999999</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0.46327908788533334</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12.20332294863336</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10172960</v>
      </c>
      <c r="AL82" s="99" t="s">
        <v>440</v>
      </c>
    </row>
    <row r="83" spans="1:38" ht="26.25" customHeight="1" thickBot="1" x14ac:dyDescent="0.3">
      <c r="A83" s="40" t="s">
        <v>53</v>
      </c>
      <c r="B83" s="51" t="s">
        <v>209</v>
      </c>
      <c r="C83" s="52" t="s">
        <v>210</v>
      </c>
      <c r="D83" s="42"/>
      <c r="E83" s="100">
        <v>1.6653999999999999E-2</v>
      </c>
      <c r="F83" s="100">
        <v>5.8825256657433059E-2</v>
      </c>
      <c r="G83" s="100">
        <v>2.4839E-2</v>
      </c>
      <c r="H83" s="100" t="s">
        <v>444</v>
      </c>
      <c r="I83" s="100" t="s">
        <v>442</v>
      </c>
      <c r="J83" s="100" t="s">
        <v>442</v>
      </c>
      <c r="K83" s="100" t="s">
        <v>442</v>
      </c>
      <c r="L83" s="100" t="s">
        <v>442</v>
      </c>
      <c r="M83" s="100">
        <v>0.19498299999999999</v>
      </c>
      <c r="N83" s="100" t="s">
        <v>444</v>
      </c>
      <c r="O83" s="100" t="s">
        <v>444</v>
      </c>
      <c r="P83" s="100" t="s">
        <v>444</v>
      </c>
      <c r="Q83" s="100" t="s">
        <v>444</v>
      </c>
      <c r="R83" s="100" t="s">
        <v>444</v>
      </c>
      <c r="S83" s="100" t="s">
        <v>444</v>
      </c>
      <c r="T83" s="100" t="s">
        <v>444</v>
      </c>
      <c r="U83" s="100" t="s">
        <v>444</v>
      </c>
      <c r="V83" s="100" t="s">
        <v>444</v>
      </c>
      <c r="W83" s="100">
        <v>0.16800000000000001</v>
      </c>
      <c r="X83" s="100">
        <v>2.086614134E-3</v>
      </c>
      <c r="Y83" s="100">
        <v>5.7979729519E-3</v>
      </c>
      <c r="Z83" s="100">
        <v>7.44134939526E-3</v>
      </c>
      <c r="AA83" s="100">
        <v>1.7848814525999999E-4</v>
      </c>
      <c r="AB83" s="100">
        <v>1.5504424625999999E-2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7.9462272524635794E-2</v>
      </c>
      <c r="F85" s="100">
        <v>36.424933761139258</v>
      </c>
      <c r="G85" s="100">
        <v>1.5842659252918543E-3</v>
      </c>
      <c r="H85" s="100" t="s">
        <v>443</v>
      </c>
      <c r="I85" s="100" t="s">
        <v>442</v>
      </c>
      <c r="J85" s="100" t="s">
        <v>442</v>
      </c>
      <c r="K85" s="100" t="s">
        <v>442</v>
      </c>
      <c r="L85" s="100" t="s">
        <v>442</v>
      </c>
      <c r="M85" s="100">
        <v>1.8450044759320407E-2</v>
      </c>
      <c r="N85" s="100">
        <v>1.52864573299942E-3</v>
      </c>
      <c r="O85" s="100">
        <v>2.6600000000000001E-4</v>
      </c>
      <c r="P85" s="100" t="s">
        <v>443</v>
      </c>
      <c r="Q85" s="100" t="s">
        <v>443</v>
      </c>
      <c r="R85" s="100">
        <v>0.15325</v>
      </c>
      <c r="S85" s="100" t="s">
        <v>443</v>
      </c>
      <c r="T85" s="100" t="s">
        <v>443</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1.9719161898484102E-3</v>
      </c>
      <c r="F86" s="100">
        <v>4.0719153800000001</v>
      </c>
      <c r="G86" s="100" t="s">
        <v>443</v>
      </c>
      <c r="H86" s="100" t="s">
        <v>443</v>
      </c>
      <c r="I86" s="100" t="s">
        <v>442</v>
      </c>
      <c r="J86" s="100" t="s">
        <v>442</v>
      </c>
      <c r="K86" s="100" t="s">
        <v>442</v>
      </c>
      <c r="L86" s="100" t="s">
        <v>442</v>
      </c>
      <c r="M86" s="100">
        <v>1.7765536328233199E-3</v>
      </c>
      <c r="N86" s="100">
        <v>3.0396104458231001E-4</v>
      </c>
      <c r="O86" s="100">
        <v>2.9723127035799998E-6</v>
      </c>
      <c r="P86" s="100" t="s">
        <v>443</v>
      </c>
      <c r="Q86" s="100" t="s">
        <v>443</v>
      </c>
      <c r="R86" s="100">
        <v>1.2503627450980402E-3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1.7738895780093864</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950597</v>
      </c>
      <c r="AL87" s="29" t="s">
        <v>217</v>
      </c>
    </row>
    <row r="88" spans="1:38" ht="26.25" customHeight="1" thickBot="1" x14ac:dyDescent="0.3">
      <c r="A88" s="40" t="s">
        <v>206</v>
      </c>
      <c r="B88" s="46" t="s">
        <v>220</v>
      </c>
      <c r="C88" s="50" t="s">
        <v>221</v>
      </c>
      <c r="D88" s="42"/>
      <c r="E88" s="100">
        <v>3.0672480515616284E-2</v>
      </c>
      <c r="F88" s="100">
        <v>12.183272601117295</v>
      </c>
      <c r="G88" s="100">
        <v>8.2663737349737646E-3</v>
      </c>
      <c r="H88" s="100">
        <v>1.1539999999999999E-3</v>
      </c>
      <c r="I88" s="100" t="s">
        <v>442</v>
      </c>
      <c r="J88" s="100" t="s">
        <v>442</v>
      </c>
      <c r="K88" s="100" t="s">
        <v>442</v>
      </c>
      <c r="L88" s="100" t="s">
        <v>442</v>
      </c>
      <c r="M88" s="100">
        <v>3.5690457323031145E-2</v>
      </c>
      <c r="N88" s="100" t="s">
        <v>443</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1.043737894797069E-3</v>
      </c>
      <c r="F89" s="100">
        <v>12.620026198571429</v>
      </c>
      <c r="G89" s="100">
        <v>3.0395587803684978E-4</v>
      </c>
      <c r="H89" s="100">
        <v>8.0000000000000007E-5</v>
      </c>
      <c r="I89" s="100" t="s">
        <v>442</v>
      </c>
      <c r="J89" s="100" t="s">
        <v>442</v>
      </c>
      <c r="K89" s="100" t="s">
        <v>442</v>
      </c>
      <c r="L89" s="100" t="s">
        <v>442</v>
      </c>
      <c r="M89" s="100">
        <v>1.0606365260529269E-3</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5.7423029457999997</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4.0603153133462098E-2</v>
      </c>
      <c r="F91" s="100">
        <v>0.1251066758604526</v>
      </c>
      <c r="G91" s="100">
        <v>1.8150291861080674E-2</v>
      </c>
      <c r="H91" s="100">
        <v>9.221545496486519E-2</v>
      </c>
      <c r="I91" s="100" t="s">
        <v>442</v>
      </c>
      <c r="J91" s="100" t="s">
        <v>442</v>
      </c>
      <c r="K91" s="100" t="s">
        <v>442</v>
      </c>
      <c r="L91" s="100" t="s">
        <v>442</v>
      </c>
      <c r="M91" s="100">
        <v>1.2410220919661707</v>
      </c>
      <c r="N91" s="100">
        <v>1.8304943373246454</v>
      </c>
      <c r="O91" s="100">
        <v>0.18482228110787649</v>
      </c>
      <c r="P91" s="100">
        <v>3.2437565449915814E-3</v>
      </c>
      <c r="Q91" s="100">
        <v>3.2426099264112572E-3</v>
      </c>
      <c r="R91" s="100">
        <v>0.29658963153260726</v>
      </c>
      <c r="S91" s="100">
        <v>11.627475492875554</v>
      </c>
      <c r="T91" s="100">
        <v>0.55951674040058519</v>
      </c>
      <c r="U91" s="100">
        <v>6.1556222004069718E-2</v>
      </c>
      <c r="V91" s="100">
        <v>6.7261185087336068</v>
      </c>
      <c r="W91" s="100">
        <v>2.2220559822407567E-3</v>
      </c>
      <c r="X91" s="100">
        <v>2.4664855632872398E-3</v>
      </c>
      <c r="Y91" s="100">
        <v>9.9992657890834048E-4</v>
      </c>
      <c r="Z91" s="100">
        <v>9.9992657890834048E-4</v>
      </c>
      <c r="AA91" s="100">
        <v>9.9992657890834048E-4</v>
      </c>
      <c r="AB91" s="100">
        <v>5.4662653003122608E-3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1.19334E-2</v>
      </c>
      <c r="F92" s="100">
        <v>0.63939157000000002</v>
      </c>
      <c r="G92" s="100">
        <v>1.1217399999999999E-2</v>
      </c>
      <c r="H92" s="100" t="s">
        <v>443</v>
      </c>
      <c r="I92" s="100" t="s">
        <v>442</v>
      </c>
      <c r="J92" s="100" t="s">
        <v>442</v>
      </c>
      <c r="K92" s="100" t="s">
        <v>442</v>
      </c>
      <c r="L92" s="100" t="s">
        <v>442</v>
      </c>
      <c r="M92" s="100">
        <v>4.5299199999999998E-3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238.66800000000001</v>
      </c>
      <c r="AL92" s="29" t="s">
        <v>229</v>
      </c>
    </row>
    <row r="93" spans="1:38" ht="26.25" customHeight="1" thickBot="1" x14ac:dyDescent="0.3">
      <c r="A93" s="40" t="s">
        <v>53</v>
      </c>
      <c r="B93" s="44" t="s">
        <v>230</v>
      </c>
      <c r="C93" s="41" t="s">
        <v>403</v>
      </c>
      <c r="D93" s="47"/>
      <c r="E93" s="100">
        <v>0.12979785154127468</v>
      </c>
      <c r="F93" s="100">
        <v>2.220897941123547</v>
      </c>
      <c r="G93" s="100">
        <v>6.3008923379928097E-2</v>
      </c>
      <c r="H93" s="100" t="s">
        <v>443</v>
      </c>
      <c r="I93" s="100" t="s">
        <v>442</v>
      </c>
      <c r="J93" s="100" t="s">
        <v>442</v>
      </c>
      <c r="K93" s="100" t="s">
        <v>442</v>
      </c>
      <c r="L93" s="100" t="s">
        <v>442</v>
      </c>
      <c r="M93" s="100">
        <v>0.1438839606491191</v>
      </c>
      <c r="N93" s="100" t="s">
        <v>443</v>
      </c>
      <c r="O93" s="100" t="s">
        <v>444</v>
      </c>
      <c r="P93" s="100" t="s">
        <v>443</v>
      </c>
      <c r="Q93" s="100" t="s">
        <v>444</v>
      </c>
      <c r="R93" s="100" t="s">
        <v>444</v>
      </c>
      <c r="S93" s="100" t="s">
        <v>444</v>
      </c>
      <c r="T93" s="100" t="s">
        <v>444</v>
      </c>
      <c r="U93" s="100" t="s">
        <v>444</v>
      </c>
      <c r="V93" s="100" t="s">
        <v>444</v>
      </c>
      <c r="W93" s="100">
        <v>1.41168E-3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0.85727294583340352</v>
      </c>
      <c r="F95" s="100" t="s">
        <v>444</v>
      </c>
      <c r="G95" s="100" t="s">
        <v>443</v>
      </c>
      <c r="H95" s="100" t="s">
        <v>443</v>
      </c>
      <c r="I95" s="100" t="s">
        <v>442</v>
      </c>
      <c r="J95" s="100" t="s">
        <v>442</v>
      </c>
      <c r="K95" s="100" t="s">
        <v>442</v>
      </c>
      <c r="L95" s="100" t="s">
        <v>442</v>
      </c>
      <c r="M95" s="100">
        <v>0.32959183524802643</v>
      </c>
      <c r="N95" s="100" t="s">
        <v>443</v>
      </c>
      <c r="O95" s="100" t="s">
        <v>443</v>
      </c>
      <c r="P95" s="100" t="s">
        <v>444</v>
      </c>
      <c r="Q95" s="100" t="s">
        <v>443</v>
      </c>
      <c r="R95" s="100" t="s">
        <v>443</v>
      </c>
      <c r="S95" s="100" t="s">
        <v>443</v>
      </c>
      <c r="T95" s="100" t="s">
        <v>443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20.8479432956</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2.088792444430632E-2</v>
      </c>
      <c r="F98" s="100" t="s">
        <v>443</v>
      </c>
      <c r="G98" s="100">
        <v>6.405990622301648E-2</v>
      </c>
      <c r="H98" s="100">
        <v>4.1000000000000003E-3</v>
      </c>
      <c r="I98" s="100" t="s">
        <v>442</v>
      </c>
      <c r="J98" s="100" t="s">
        <v>442</v>
      </c>
      <c r="K98" s="100" t="s">
        <v>442</v>
      </c>
      <c r="L98" s="100" t="s">
        <v>442</v>
      </c>
      <c r="M98" s="100">
        <v>7.727758784817533E-2</v>
      </c>
      <c r="N98" s="100">
        <v>8.0725038955417702E-2</v>
      </c>
      <c r="O98" s="100">
        <v>1.4302768729642E-4</v>
      </c>
      <c r="P98" s="100">
        <v>7.2000000000000002E-5</v>
      </c>
      <c r="Q98" s="100">
        <v>1.8E-5</v>
      </c>
      <c r="R98" s="100">
        <v>8.7163725490195998E-4</v>
      </c>
      <c r="S98" s="100">
        <v>1.4225E-2</v>
      </c>
      <c r="T98" s="100">
        <v>3.5300000000000002E-4</v>
      </c>
      <c r="U98" s="100" t="s">
        <v>443</v>
      </c>
      <c r="V98" s="100">
        <v>3.214</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0.26394884176993805</v>
      </c>
      <c r="F99" s="100">
        <v>7.2595925135241544</v>
      </c>
      <c r="G99" s="100" t="s">
        <v>444</v>
      </c>
      <c r="H99" s="100">
        <v>7.8272101857132839</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626.85400000000004</v>
      </c>
      <c r="AL99" s="29" t="s">
        <v>243</v>
      </c>
    </row>
    <row r="100" spans="1:38" ht="26.25" customHeight="1" thickBot="1" x14ac:dyDescent="0.3">
      <c r="A100" s="40" t="s">
        <v>241</v>
      </c>
      <c r="B100" s="40" t="s">
        <v>244</v>
      </c>
      <c r="C100" s="41" t="s">
        <v>406</v>
      </c>
      <c r="D100" s="54"/>
      <c r="E100" s="100">
        <v>0.64336866205912324</v>
      </c>
      <c r="F100" s="100">
        <v>15.803697702616443</v>
      </c>
      <c r="G100" s="100" t="s">
        <v>444</v>
      </c>
      <c r="H100" s="100">
        <v>14.510801564796385</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2530.2330000000002</v>
      </c>
      <c r="AL100" s="29" t="s">
        <v>243</v>
      </c>
    </row>
    <row r="101" spans="1:38" ht="26.25" customHeight="1" thickBot="1" x14ac:dyDescent="0.3">
      <c r="A101" s="40" t="s">
        <v>241</v>
      </c>
      <c r="B101" s="40" t="s">
        <v>245</v>
      </c>
      <c r="C101" s="41" t="s">
        <v>246</v>
      </c>
      <c r="D101" s="54"/>
      <c r="E101" s="100">
        <v>2.251478243545324E-3</v>
      </c>
      <c r="F101" s="100">
        <v>4.3158329400774756E-2</v>
      </c>
      <c r="G101" s="100" t="s">
        <v>444</v>
      </c>
      <c r="H101" s="100">
        <v>8.2270476034112666E-2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154.69999999999999</v>
      </c>
      <c r="AL101" s="29" t="s">
        <v>243</v>
      </c>
    </row>
    <row r="102" spans="1:38" ht="26.25" customHeight="1" thickBot="1" x14ac:dyDescent="0.3">
      <c r="A102" s="40" t="s">
        <v>241</v>
      </c>
      <c r="B102" s="40" t="s">
        <v>247</v>
      </c>
      <c r="C102" s="41" t="s">
        <v>384</v>
      </c>
      <c r="D102" s="54"/>
      <c r="E102" s="100">
        <v>5.3352489671500337E-2</v>
      </c>
      <c r="F102" s="100">
        <v>2.0961973398328655</v>
      </c>
      <c r="G102" s="100" t="s">
        <v>444</v>
      </c>
      <c r="H102" s="100">
        <v>20.016318323540808</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7313.2180000000008</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2.2023083967123288E-4</v>
      </c>
      <c r="F104" s="100">
        <v>7.659810876712329E-3</v>
      </c>
      <c r="G104" s="100" t="s">
        <v>444</v>
      </c>
      <c r="H104" s="100">
        <v>7.6164660398767127E-3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12.276</v>
      </c>
      <c r="AL104" s="29" t="s">
        <v>243</v>
      </c>
    </row>
    <row r="105" spans="1:38" ht="26.25" customHeight="1" thickBot="1" x14ac:dyDescent="0.3">
      <c r="A105" s="40" t="s">
        <v>241</v>
      </c>
      <c r="B105" s="40" t="s">
        <v>252</v>
      </c>
      <c r="C105" s="41" t="s">
        <v>253</v>
      </c>
      <c r="D105" s="54"/>
      <c r="E105" s="100">
        <v>8.9416553541491629E-3</v>
      </c>
      <c r="F105" s="100">
        <v>0.19618056874794518</v>
      </c>
      <c r="G105" s="100" t="s">
        <v>444</v>
      </c>
      <c r="H105" s="100">
        <v>0.18790488892012175</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27.443999999999996</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6.4460241096052653E-2</v>
      </c>
      <c r="F107" s="100">
        <v>2.4720740549999998</v>
      </c>
      <c r="G107" s="100" t="s">
        <v>444</v>
      </c>
      <c r="H107" s="100">
        <v>1.3512474352653971</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14982.267</v>
      </c>
      <c r="AL107" s="29" t="s">
        <v>243</v>
      </c>
    </row>
    <row r="108" spans="1:38" ht="26.25" customHeight="1" thickBot="1" x14ac:dyDescent="0.3">
      <c r="A108" s="40" t="s">
        <v>241</v>
      </c>
      <c r="B108" s="40" t="s">
        <v>257</v>
      </c>
      <c r="C108" s="41" t="s">
        <v>378</v>
      </c>
      <c r="D108" s="54"/>
      <c r="E108" s="100">
        <v>0.5763148043432762</v>
      </c>
      <c r="F108" s="100">
        <v>2.4160629280000001</v>
      </c>
      <c r="G108" s="100" t="s">
        <v>444</v>
      </c>
      <c r="H108" s="100">
        <v>1.2262592089700499</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22370.953000000001</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6.5723947521213249E-3</v>
      </c>
      <c r="F110" s="100">
        <v>0.248969674</v>
      </c>
      <c r="G110" s="100" t="s">
        <v>444</v>
      </c>
      <c r="H110" s="100">
        <v>0.12777968643160345</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509.14200000000005</v>
      </c>
      <c r="AL110" s="29" t="s">
        <v>243</v>
      </c>
    </row>
    <row r="111" spans="1:38" ht="26.25" customHeight="1" thickBot="1" x14ac:dyDescent="0.3">
      <c r="A111" s="40" t="s">
        <v>241</v>
      </c>
      <c r="B111" s="40" t="s">
        <v>260</v>
      </c>
      <c r="C111" s="41" t="s">
        <v>374</v>
      </c>
      <c r="D111" s="54"/>
      <c r="E111" s="100">
        <v>5.0801000000000004E-5</v>
      </c>
      <c r="F111" s="100">
        <v>3.8057037000000002E-2</v>
      </c>
      <c r="G111" s="100" t="s">
        <v>444</v>
      </c>
      <c r="H111" s="100">
        <v>4.2976819999999999E-2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50.801000000000002</v>
      </c>
      <c r="AL111" s="29" t="s">
        <v>243</v>
      </c>
    </row>
    <row r="112" spans="1:38" ht="26.25" customHeight="1" thickBot="1" x14ac:dyDescent="0.3">
      <c r="A112" s="40" t="s">
        <v>261</v>
      </c>
      <c r="B112" s="40" t="s">
        <v>262</v>
      </c>
      <c r="C112" s="41" t="s">
        <v>263</v>
      </c>
      <c r="D112" s="42"/>
      <c r="E112" s="100">
        <v>7.1254092500000006</v>
      </c>
      <c r="F112" s="100" t="s">
        <v>444</v>
      </c>
      <c r="G112" s="100" t="s">
        <v>444</v>
      </c>
      <c r="H112" s="100">
        <v>6.4262954074999996</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178135231.25</v>
      </c>
      <c r="AL112" s="29" t="s">
        <v>416</v>
      </c>
    </row>
    <row r="113" spans="1:38" ht="26.25" customHeight="1" thickBot="1" x14ac:dyDescent="0.3">
      <c r="A113" s="40" t="s">
        <v>261</v>
      </c>
      <c r="B113" s="55" t="s">
        <v>264</v>
      </c>
      <c r="C113" s="56" t="s">
        <v>265</v>
      </c>
      <c r="D113" s="42"/>
      <c r="E113" s="100">
        <v>10.19993738257609</v>
      </c>
      <c r="F113" s="100">
        <v>8.9734723568190411</v>
      </c>
      <c r="G113" s="100" t="s">
        <v>444</v>
      </c>
      <c r="H113" s="100">
        <v>71.555661436343584</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205483594.33928713</v>
      </c>
      <c r="AL113" s="97" t="s">
        <v>432</v>
      </c>
    </row>
    <row r="114" spans="1:38" ht="26.25" customHeight="1" thickBot="1" x14ac:dyDescent="0.3">
      <c r="A114" s="40" t="s">
        <v>261</v>
      </c>
      <c r="B114" s="55" t="s">
        <v>266</v>
      </c>
      <c r="C114" s="56" t="s">
        <v>385</v>
      </c>
      <c r="D114" s="42"/>
      <c r="E114" s="100">
        <v>2.1291000000000001E-2</v>
      </c>
      <c r="F114" s="100" t="s">
        <v>444</v>
      </c>
      <c r="G114" s="100" t="s">
        <v>444</v>
      </c>
      <c r="H114" s="100">
        <v>1.0772230000000001E-2</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532275.02332606295</v>
      </c>
      <c r="AL114" s="29" t="s">
        <v>410</v>
      </c>
    </row>
    <row r="115" spans="1:38" ht="26.25" customHeight="1" thickBot="1" x14ac:dyDescent="0.3">
      <c r="A115" s="40" t="s">
        <v>261</v>
      </c>
      <c r="B115" s="55" t="s">
        <v>267</v>
      </c>
      <c r="C115" s="56" t="s">
        <v>268</v>
      </c>
      <c r="D115" s="42"/>
      <c r="E115" s="100">
        <v>1.85612778181818E-3</v>
      </c>
      <c r="F115" s="100" t="s">
        <v>444</v>
      </c>
      <c r="G115" s="100" t="s">
        <v>444</v>
      </c>
      <c r="H115" s="100">
        <v>3.7122555640000002E-3</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46403.194545454542</v>
      </c>
      <c r="AL115" s="29" t="s">
        <v>410</v>
      </c>
    </row>
    <row r="116" spans="1:38" ht="26.25" customHeight="1" thickBot="1" x14ac:dyDescent="0.3">
      <c r="A116" s="40" t="s">
        <v>261</v>
      </c>
      <c r="B116" s="40" t="s">
        <v>269</v>
      </c>
      <c r="C116" s="46" t="s">
        <v>407</v>
      </c>
      <c r="D116" s="42"/>
      <c r="E116" s="100" t="s">
        <v>445</v>
      </c>
      <c r="F116" s="100">
        <v>8.8586531933948692E-2</v>
      </c>
      <c r="G116" s="100" t="s">
        <v>444</v>
      </c>
      <c r="H116" s="100">
        <v>9.2934834891743225</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92647951.925778747</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752321.91999999993</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1.1834290148</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1376080.25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2.5112419070000001</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3994.413</v>
      </c>
      <c r="AL125" s="29" t="s">
        <v>421</v>
      </c>
    </row>
    <row r="126" spans="1:38" ht="26.25" customHeight="1" thickBot="1" x14ac:dyDescent="0.3">
      <c r="A126" s="40" t="s">
        <v>286</v>
      </c>
      <c r="B126" s="40" t="s">
        <v>289</v>
      </c>
      <c r="C126" s="41" t="s">
        <v>290</v>
      </c>
      <c r="D126" s="42"/>
      <c r="E126" s="100" t="s">
        <v>443</v>
      </c>
      <c r="F126" s="100">
        <v>2.057450999E-2</v>
      </c>
      <c r="G126" s="100" t="s">
        <v>444</v>
      </c>
      <c r="H126" s="100">
        <v>0.18982151999999999</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183545.98499999999</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0.60651539499999996</v>
      </c>
      <c r="F128" s="100">
        <v>2.4733911543E-2</v>
      </c>
      <c r="G128" s="100">
        <v>0.11326903499999999</v>
      </c>
      <c r="H128" s="100">
        <v>4.3500000000000002E-7</v>
      </c>
      <c r="I128" s="100" t="s">
        <v>442</v>
      </c>
      <c r="J128" s="100" t="s">
        <v>442</v>
      </c>
      <c r="K128" s="100" t="s">
        <v>442</v>
      </c>
      <c r="L128" s="100" t="s">
        <v>442</v>
      </c>
      <c r="M128" s="100">
        <v>0.528386935</v>
      </c>
      <c r="N128" s="100">
        <v>0.43539709999999998</v>
      </c>
      <c r="O128" s="100">
        <v>3.2618807000000007E-2</v>
      </c>
      <c r="P128" s="100">
        <v>0.34062545599999999</v>
      </c>
      <c r="Q128" s="100">
        <v>2.9129069E-2</v>
      </c>
      <c r="R128" s="100">
        <v>0.51577976800000003</v>
      </c>
      <c r="S128" s="100">
        <v>4.7274196499999997E-2</v>
      </c>
      <c r="T128" s="100">
        <v>0.27071129199999999</v>
      </c>
      <c r="U128" s="100">
        <v>6.0134965000000007E-3</v>
      </c>
      <c r="V128" s="100">
        <v>0.8173985225</v>
      </c>
      <c r="W128" s="100">
        <v>41.363079519499998</v>
      </c>
      <c r="X128" s="100">
        <v>1.233918458E-3</v>
      </c>
      <c r="Y128" s="100">
        <v>1.2355006155E-3</v>
      </c>
      <c r="Z128" s="100">
        <v>1.2341016575E-3</v>
      </c>
      <c r="AA128" s="100">
        <v>1.234451402E-3</v>
      </c>
      <c r="AB128" s="100">
        <v>4.9379721429999995E-3</v>
      </c>
      <c r="AC128" s="100">
        <v>0.22591580399</v>
      </c>
      <c r="AD128" s="100">
        <v>3.0350000492999997E-2</v>
      </c>
      <c r="AE128" s="101"/>
      <c r="AF128" s="100" t="s">
        <v>444</v>
      </c>
      <c r="AG128" s="100" t="s">
        <v>444</v>
      </c>
      <c r="AH128" s="100" t="s">
        <v>444</v>
      </c>
      <c r="AI128" s="100" t="s">
        <v>444</v>
      </c>
      <c r="AJ128" s="100" t="s">
        <v>444</v>
      </c>
      <c r="AK128" s="100">
        <v>363.4086099921318</v>
      </c>
      <c r="AL128" s="29" t="s">
        <v>298</v>
      </c>
    </row>
    <row r="129" spans="1:38" ht="26.25" customHeight="1" thickBot="1" x14ac:dyDescent="0.3">
      <c r="A129" s="40" t="s">
        <v>286</v>
      </c>
      <c r="B129" s="44" t="s">
        <v>296</v>
      </c>
      <c r="C129" s="52" t="s">
        <v>297</v>
      </c>
      <c r="D129" s="42"/>
      <c r="E129" s="100">
        <v>0.37469601398961572</v>
      </c>
      <c r="F129" s="100">
        <v>2.1471519110999999E-2</v>
      </c>
      <c r="G129" s="100">
        <v>1.0757931961220903</v>
      </c>
      <c r="H129" s="100">
        <v>9.4056734700263001E-7</v>
      </c>
      <c r="I129" s="100" t="s">
        <v>442</v>
      </c>
      <c r="J129" s="100" t="s">
        <v>442</v>
      </c>
      <c r="K129" s="100" t="s">
        <v>442</v>
      </c>
      <c r="L129" s="100" t="s">
        <v>442</v>
      </c>
      <c r="M129" s="100">
        <v>0.1188146156983198</v>
      </c>
      <c r="N129" s="100">
        <v>0.1072</v>
      </c>
      <c r="O129" s="100">
        <v>1.1999999999999999E-3</v>
      </c>
      <c r="P129" s="100">
        <v>2.8661090347814361E-2</v>
      </c>
      <c r="Q129" s="100">
        <v>8.2000000000000007E-3</v>
      </c>
      <c r="R129" s="100">
        <v>2.5999999999999999E-2</v>
      </c>
      <c r="S129" s="100">
        <v>3.1899999999999998E-2</v>
      </c>
      <c r="T129" s="100">
        <v>1.0200000000000001E-2</v>
      </c>
      <c r="U129" s="100">
        <v>4.8999999999999998E-3</v>
      </c>
      <c r="V129" s="100">
        <v>7.5999999999999998E-2</v>
      </c>
      <c r="W129" s="100">
        <v>8.3164925539999999</v>
      </c>
      <c r="X129" s="100" t="s">
        <v>443</v>
      </c>
      <c r="Y129" s="100" t="s">
        <v>443</v>
      </c>
      <c r="Z129" s="100" t="s">
        <v>443</v>
      </c>
      <c r="AA129" s="100" t="s">
        <v>443</v>
      </c>
      <c r="AB129" s="100" t="s">
        <v>443</v>
      </c>
      <c r="AC129" s="100">
        <v>1.732602615E-2</v>
      </c>
      <c r="AD129" s="100" t="s">
        <v>443</v>
      </c>
      <c r="AE129" s="101"/>
      <c r="AF129" s="100" t="s">
        <v>444</v>
      </c>
      <c r="AG129" s="100" t="s">
        <v>444</v>
      </c>
      <c r="AH129" s="100" t="s">
        <v>444</v>
      </c>
      <c r="AI129" s="100" t="s">
        <v>444</v>
      </c>
      <c r="AJ129" s="100" t="s">
        <v>444</v>
      </c>
      <c r="AK129" s="100">
        <v>81.904390007868102</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v>6.3940000000000004E-4</v>
      </c>
      <c r="F131" s="100">
        <v>3.1074166500000001E-4</v>
      </c>
      <c r="G131" s="100">
        <v>1.5012000000000001E-4</v>
      </c>
      <c r="H131" s="100">
        <v>2.5019999999999999E-6</v>
      </c>
      <c r="I131" s="100" t="s">
        <v>442</v>
      </c>
      <c r="J131" s="100" t="s">
        <v>442</v>
      </c>
      <c r="K131" s="100" t="s">
        <v>442</v>
      </c>
      <c r="L131" s="100" t="s">
        <v>442</v>
      </c>
      <c r="M131" s="100">
        <v>5.2819999999999999E-5</v>
      </c>
      <c r="N131" s="100">
        <v>1.7236000000000001E-2</v>
      </c>
      <c r="O131" s="100">
        <v>2.2239999999999998E-3</v>
      </c>
      <c r="P131" s="100">
        <v>1.1954000000000001E-2</v>
      </c>
      <c r="Q131" s="100">
        <v>5.5600000000000003E-5</v>
      </c>
      <c r="R131" s="100">
        <v>5.5599999999999996E-4</v>
      </c>
      <c r="S131" s="100">
        <v>2.7244000000000001E-2</v>
      </c>
      <c r="T131" s="100">
        <v>5.5599999999999996E-4</v>
      </c>
      <c r="U131" s="100" t="s">
        <v>445</v>
      </c>
      <c r="V131" s="100">
        <v>2.6574780115940004E-4</v>
      </c>
      <c r="W131" s="100">
        <v>11.191611485000001</v>
      </c>
      <c r="X131" s="100" t="s">
        <v>443</v>
      </c>
      <c r="Y131" s="100" t="s">
        <v>443</v>
      </c>
      <c r="Z131" s="100" t="s">
        <v>443</v>
      </c>
      <c r="AA131" s="100" t="s">
        <v>443</v>
      </c>
      <c r="AB131" s="100">
        <v>1.1120000000000001E-8</v>
      </c>
      <c r="AC131" s="100">
        <v>0.14628644939999999</v>
      </c>
      <c r="AD131" s="100">
        <v>5.5600000000000007E-3</v>
      </c>
      <c r="AE131" s="101"/>
      <c r="AF131" s="100" t="s">
        <v>444</v>
      </c>
      <c r="AG131" s="100" t="s">
        <v>444</v>
      </c>
      <c r="AH131" s="100" t="s">
        <v>444</v>
      </c>
      <c r="AI131" s="100" t="s">
        <v>444</v>
      </c>
      <c r="AJ131" s="100" t="s">
        <v>444</v>
      </c>
      <c r="AK131" s="100">
        <v>0.27800000000000002</v>
      </c>
      <c r="AL131" s="29" t="s">
        <v>298</v>
      </c>
    </row>
    <row r="132" spans="1:38" ht="26.25" customHeight="1" thickBot="1" x14ac:dyDescent="0.3">
      <c r="A132" s="40" t="s">
        <v>286</v>
      </c>
      <c r="B132" s="44" t="s">
        <v>303</v>
      </c>
      <c r="C132" s="52" t="s">
        <v>304</v>
      </c>
      <c r="D132" s="42"/>
      <c r="E132" s="100" t="s">
        <v>445</v>
      </c>
      <c r="F132" s="100">
        <v>1.597697745E-3</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0.37847960899999999</v>
      </c>
      <c r="X132" s="100" t="s">
        <v>443</v>
      </c>
      <c r="Y132" s="100" t="s">
        <v>443</v>
      </c>
      <c r="Z132" s="100" t="s">
        <v>443</v>
      </c>
      <c r="AA132" s="100" t="s">
        <v>443</v>
      </c>
      <c r="AB132" s="100" t="s">
        <v>443</v>
      </c>
      <c r="AC132" s="100">
        <v>16.192302909999999</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9.5790750000000011E-3</v>
      </c>
      <c r="F133" s="100">
        <v>1.5094499999999999E-4</v>
      </c>
      <c r="G133" s="100">
        <v>1.312045E-3</v>
      </c>
      <c r="H133" s="100" t="s">
        <v>443</v>
      </c>
      <c r="I133" s="100" t="s">
        <v>442</v>
      </c>
      <c r="J133" s="100" t="s">
        <v>442</v>
      </c>
      <c r="K133" s="100" t="s">
        <v>442</v>
      </c>
      <c r="L133" s="100" t="s">
        <v>442</v>
      </c>
      <c r="M133" s="100">
        <v>1.62554E-3</v>
      </c>
      <c r="N133" s="100">
        <v>3.4867524999999998E-4</v>
      </c>
      <c r="O133" s="100">
        <v>5.840025E-5</v>
      </c>
      <c r="P133" s="100">
        <v>3.958275E-2</v>
      </c>
      <c r="Q133" s="100">
        <v>1.5802175000000001E-4</v>
      </c>
      <c r="R133" s="100">
        <v>1.57443E-4</v>
      </c>
      <c r="S133" s="100">
        <v>1.4432525000000003E-4</v>
      </c>
      <c r="T133" s="100">
        <v>2.0122274999999999E-4</v>
      </c>
      <c r="U133" s="100">
        <v>2.2966150000000002E-4</v>
      </c>
      <c r="V133" s="100">
        <v>1.8591510000000001E-3</v>
      </c>
      <c r="W133" s="100">
        <v>7.8308694999999998E-2</v>
      </c>
      <c r="X133" s="100">
        <v>1.5327E-7</v>
      </c>
      <c r="Y133" s="100">
        <v>8.3711749999999995E-8</v>
      </c>
      <c r="Z133" s="100">
        <v>7.4777000000000008E-8</v>
      </c>
      <c r="AA133" s="100">
        <v>8.1163250000000004E-8</v>
      </c>
      <c r="AB133" s="100">
        <v>3.9291200000000004E-7</v>
      </c>
      <c r="AC133" s="100">
        <v>1.74625E-3</v>
      </c>
      <c r="AD133" s="100">
        <v>4.7617500000000004E-3</v>
      </c>
      <c r="AE133" s="101"/>
      <c r="AF133" s="100" t="s">
        <v>444</v>
      </c>
      <c r="AG133" s="100" t="s">
        <v>444</v>
      </c>
      <c r="AH133" s="100" t="s">
        <v>444</v>
      </c>
      <c r="AI133" s="100" t="s">
        <v>444</v>
      </c>
      <c r="AJ133" s="100" t="s">
        <v>444</v>
      </c>
      <c r="AK133" s="100">
        <v>31109.8</v>
      </c>
      <c r="AL133" s="29" t="s">
        <v>413</v>
      </c>
    </row>
    <row r="134" spans="1:38" ht="26.25" customHeight="1" thickBot="1" x14ac:dyDescent="0.3">
      <c r="A134" s="40" t="s">
        <v>286</v>
      </c>
      <c r="B134" s="44" t="s">
        <v>307</v>
      </c>
      <c r="C134" s="41" t="s">
        <v>308</v>
      </c>
      <c r="D134" s="42"/>
      <c r="E134" s="100">
        <v>3.6176892789452899E-3</v>
      </c>
      <c r="F134" s="100" t="s">
        <v>443</v>
      </c>
      <c r="G134" s="100">
        <v>4.5634663097593297E-3</v>
      </c>
      <c r="H134" s="100" t="s">
        <v>443</v>
      </c>
      <c r="I134" s="100" t="s">
        <v>442</v>
      </c>
      <c r="J134" s="100" t="s">
        <v>442</v>
      </c>
      <c r="K134" s="100" t="s">
        <v>442</v>
      </c>
      <c r="L134" s="100" t="s">
        <v>442</v>
      </c>
      <c r="M134" s="100">
        <v>5.5120749840283697E-5</v>
      </c>
      <c r="N134" s="100">
        <v>5.3189368442869999E-4</v>
      </c>
      <c r="O134" s="100" t="s">
        <v>443</v>
      </c>
      <c r="P134" s="100" t="s">
        <v>443</v>
      </c>
      <c r="Q134" s="100" t="s">
        <v>443</v>
      </c>
      <c r="R134" s="100" t="s">
        <v>443</v>
      </c>
      <c r="S134" s="100" t="s">
        <v>443</v>
      </c>
      <c r="T134" s="100" t="s">
        <v>443</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8.0141138679644397E-2</v>
      </c>
      <c r="F135" s="100">
        <v>3.0997987599999999E-2</v>
      </c>
      <c r="G135" s="100">
        <v>2.7721777530694599E-3</v>
      </c>
      <c r="H135" s="100" t="s">
        <v>443</v>
      </c>
      <c r="I135" s="100" t="s">
        <v>442</v>
      </c>
      <c r="J135" s="100" t="s">
        <v>442</v>
      </c>
      <c r="K135" s="100" t="s">
        <v>442</v>
      </c>
      <c r="L135" s="100" t="s">
        <v>442</v>
      </c>
      <c r="M135" s="100">
        <v>1.4070062177624401</v>
      </c>
      <c r="N135" s="100">
        <v>1.2348791809128E-2</v>
      </c>
      <c r="O135" s="100">
        <v>2.5201615937000001E-3</v>
      </c>
      <c r="P135" s="100" t="s">
        <v>443</v>
      </c>
      <c r="Q135" s="100">
        <v>1.0332662534167999E-2</v>
      </c>
      <c r="R135" s="100">
        <v>2.5201615936999998E-4</v>
      </c>
      <c r="S135" s="100">
        <v>5.0403231873990002E-3</v>
      </c>
      <c r="T135" s="100" t="s">
        <v>443</v>
      </c>
      <c r="U135" s="100">
        <v>1.7641131155899999E-3</v>
      </c>
      <c r="V135" s="100">
        <v>0.44178432737552398</v>
      </c>
      <c r="W135" s="100">
        <v>21.905528350000001</v>
      </c>
      <c r="X135" s="100">
        <v>2.4752009429999999E-2</v>
      </c>
      <c r="Y135" s="100">
        <v>3.2920172540000001E-2</v>
      </c>
      <c r="Z135" s="100">
        <v>1.3118565E-2</v>
      </c>
      <c r="AA135" s="100">
        <v>2.0049127640000001E-2</v>
      </c>
      <c r="AB135" s="100">
        <v>9.0839874609999996E-2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5.9240229870000001E-3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394935099.87828296</v>
      </c>
      <c r="AL136" s="98" t="s">
        <v>436</v>
      </c>
    </row>
    <row r="137" spans="1:38" ht="26.25" customHeight="1" thickBot="1" x14ac:dyDescent="0.3">
      <c r="A137" s="40" t="s">
        <v>286</v>
      </c>
      <c r="B137" s="40" t="s">
        <v>313</v>
      </c>
      <c r="C137" s="41" t="s">
        <v>314</v>
      </c>
      <c r="D137" s="42"/>
      <c r="E137" s="100">
        <v>3.1944781707936498E-3</v>
      </c>
      <c r="F137" s="100" t="s">
        <v>445</v>
      </c>
      <c r="G137" s="100" t="s">
        <v>443</v>
      </c>
      <c r="H137" s="100">
        <v>3.78789043698543E-3</v>
      </c>
      <c r="I137" s="100" t="s">
        <v>442</v>
      </c>
      <c r="J137" s="100" t="s">
        <v>442</v>
      </c>
      <c r="K137" s="100" t="s">
        <v>442</v>
      </c>
      <c r="L137" s="100" t="s">
        <v>442</v>
      </c>
      <c r="M137" s="100" t="s">
        <v>443</v>
      </c>
      <c r="N137" s="100" t="s">
        <v>444</v>
      </c>
      <c r="O137" s="100" t="s">
        <v>444</v>
      </c>
      <c r="P137" s="100">
        <v>7.4989435195036798E-3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1.7931499553479999E-3</v>
      </c>
      <c r="O139" s="100">
        <v>3.587738805167E-3</v>
      </c>
      <c r="P139" s="100">
        <v>3.5885388051670004E-3</v>
      </c>
      <c r="Q139" s="100">
        <v>5.7182937717439996E-3</v>
      </c>
      <c r="R139" s="100">
        <v>5.4572232249969991E-3</v>
      </c>
      <c r="S139" s="100">
        <v>1.2666343998462001E-2</v>
      </c>
      <c r="T139" s="100">
        <v>2.5100000000000001E-6</v>
      </c>
      <c r="U139" s="100" t="s">
        <v>443</v>
      </c>
      <c r="V139" s="100">
        <v>9.960140000000001E-3</v>
      </c>
      <c r="W139" s="100">
        <v>6.3000602990000001</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1112</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381.08091698435146</v>
      </c>
      <c r="F141" s="102">
        <f t="shared" ref="F141:AD141" si="0">SUM(F14:F140)</f>
        <v>286.39267832383177</v>
      </c>
      <c r="G141" s="102">
        <f t="shared" si="0"/>
        <v>225.56820657791843</v>
      </c>
      <c r="H141" s="102">
        <f t="shared" si="0"/>
        <v>137.10602220817728</v>
      </c>
      <c r="I141" s="102">
        <f t="shared" si="0"/>
        <v>0</v>
      </c>
      <c r="J141" s="102">
        <f t="shared" si="0"/>
        <v>0</v>
      </c>
      <c r="K141" s="102">
        <f t="shared" si="0"/>
        <v>0</v>
      </c>
      <c r="L141" s="102">
        <f t="shared" si="0"/>
        <v>0</v>
      </c>
      <c r="M141" s="102">
        <f t="shared" si="0"/>
        <v>1106.4158984458822</v>
      </c>
      <c r="N141" s="102">
        <f t="shared" si="0"/>
        <v>234.68984725248967</v>
      </c>
      <c r="O141" s="102">
        <f t="shared" si="0"/>
        <v>4.202557168715618</v>
      </c>
      <c r="P141" s="102">
        <f t="shared" si="0"/>
        <v>3.7416451222401039</v>
      </c>
      <c r="Q141" s="102">
        <f t="shared" si="0"/>
        <v>5.1279153116965537</v>
      </c>
      <c r="R141" s="102">
        <f>SUM(R14:R140)</f>
        <v>34.367857740141602</v>
      </c>
      <c r="S141" s="102">
        <f t="shared" si="0"/>
        <v>98.314472588195116</v>
      </c>
      <c r="T141" s="102">
        <f t="shared" si="0"/>
        <v>64.206526041539789</v>
      </c>
      <c r="U141" s="102">
        <f t="shared" si="0"/>
        <v>4.7281492457485754</v>
      </c>
      <c r="V141" s="102">
        <f t="shared" si="0"/>
        <v>186.19430441007054</v>
      </c>
      <c r="W141" s="102">
        <f t="shared" si="0"/>
        <v>314.13965838457671</v>
      </c>
      <c r="X141" s="102">
        <f t="shared" si="0"/>
        <v>10.758779033897156</v>
      </c>
      <c r="Y141" s="102">
        <f t="shared" si="0"/>
        <v>12.474167518819366</v>
      </c>
      <c r="Z141" s="102">
        <f t="shared" si="0"/>
        <v>6.9026168984432363</v>
      </c>
      <c r="AA141" s="102">
        <f t="shared" si="0"/>
        <v>5.2985891422163043</v>
      </c>
      <c r="AB141" s="102">
        <f t="shared" si="0"/>
        <v>35.434155296259952</v>
      </c>
      <c r="AC141" s="102">
        <f t="shared" si="0"/>
        <v>82.395083819885969</v>
      </c>
      <c r="AD141" s="102">
        <f t="shared" si="0"/>
        <v>97.422772048398144</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74.433684232405398</v>
      </c>
      <c r="F143" s="100">
        <v>41.691018684789739</v>
      </c>
      <c r="G143" s="100">
        <v>2.7506088115205998</v>
      </c>
      <c r="H143" s="100">
        <v>1.0568984139446047</v>
      </c>
      <c r="I143" s="100" t="s">
        <v>442</v>
      </c>
      <c r="J143" s="100" t="s">
        <v>442</v>
      </c>
      <c r="K143" s="100" t="s">
        <v>442</v>
      </c>
      <c r="L143" s="100" t="s">
        <v>442</v>
      </c>
      <c r="M143" s="100">
        <v>334.57539524413335</v>
      </c>
      <c r="N143" s="100">
        <v>54.763849920864502</v>
      </c>
      <c r="O143" s="100">
        <v>4.9127557993579752E-4</v>
      </c>
      <c r="P143" s="100">
        <v>2.7305481627232515E-2</v>
      </c>
      <c r="Q143" s="100">
        <v>7.8439332110389866E-4</v>
      </c>
      <c r="R143" s="100">
        <v>2.8627127250433745E-2</v>
      </c>
      <c r="S143" s="100">
        <v>1.9742531618192522E-2</v>
      </c>
      <c r="T143" s="100">
        <v>4.9374699012586318E-3</v>
      </c>
      <c r="U143" s="100">
        <v>5.8623548233620293E-4</v>
      </c>
      <c r="V143" s="100">
        <v>9.9577651657485597E-2</v>
      </c>
      <c r="W143" s="100">
        <v>2.4212972000000001</v>
      </c>
      <c r="X143" s="100">
        <v>7.1783903205100003E-2</v>
      </c>
      <c r="Y143" s="100">
        <v>8.6823520310399999E-2</v>
      </c>
      <c r="Z143" s="100">
        <v>6.05317986393E-2</v>
      </c>
      <c r="AA143" s="100">
        <v>7.9053802033100001E-2</v>
      </c>
      <c r="AB143" s="100">
        <v>0.2981930241879</v>
      </c>
      <c r="AC143" s="100">
        <v>2.4212984999999999E-3</v>
      </c>
      <c r="AD143" s="100">
        <v>5.0033720000000007E-4</v>
      </c>
      <c r="AE143" s="108"/>
      <c r="AF143" s="100">
        <v>169969.035872187</v>
      </c>
      <c r="AG143" s="100" t="s">
        <v>444</v>
      </c>
      <c r="AH143" s="100" t="s">
        <v>444</v>
      </c>
      <c r="AI143" s="100" t="s">
        <v>444</v>
      </c>
      <c r="AJ143" s="100">
        <v>5.4131067099999999E-2</v>
      </c>
      <c r="AK143" s="100" t="s">
        <v>444</v>
      </c>
      <c r="AL143" s="32" t="s">
        <v>49</v>
      </c>
    </row>
    <row r="144" spans="1:38" ht="26.25" customHeight="1" thickBot="1" x14ac:dyDescent="0.3">
      <c r="A144" s="65"/>
      <c r="B144" s="32" t="s">
        <v>346</v>
      </c>
      <c r="C144" s="66" t="s">
        <v>353</v>
      </c>
      <c r="D144" s="67" t="s">
        <v>279</v>
      </c>
      <c r="E144" s="100">
        <v>7.9652489629660126</v>
      </c>
      <c r="F144" s="100">
        <v>1.0242748452249024</v>
      </c>
      <c r="G144" s="100">
        <v>0.46035604986252926</v>
      </c>
      <c r="H144" s="100">
        <v>9.5892176021596023E-3</v>
      </c>
      <c r="I144" s="100" t="s">
        <v>442</v>
      </c>
      <c r="J144" s="100" t="s">
        <v>442</v>
      </c>
      <c r="K144" s="100" t="s">
        <v>442</v>
      </c>
      <c r="L144" s="100" t="s">
        <v>442</v>
      </c>
      <c r="M144" s="100">
        <v>8.4343148360399027</v>
      </c>
      <c r="N144" s="100">
        <v>0.46526925812181386</v>
      </c>
      <c r="O144" s="100">
        <v>2.6932136115266528E-5</v>
      </c>
      <c r="P144" s="100">
        <v>2.6444677436446009E-3</v>
      </c>
      <c r="Q144" s="100">
        <v>5.2181562753943855E-5</v>
      </c>
      <c r="R144" s="100">
        <v>4.1123526145800992E-3</v>
      </c>
      <c r="S144" s="100">
        <v>2.76232768292456E-3</v>
      </c>
      <c r="T144" s="100">
        <v>1.3296918660990421E-4</v>
      </c>
      <c r="U144" s="100">
        <v>5.0498853277354647E-5</v>
      </c>
      <c r="V144" s="100">
        <v>9.0393123056261588E-3</v>
      </c>
      <c r="W144" s="100">
        <v>0.1911186</v>
      </c>
      <c r="X144" s="100">
        <v>1.0390397851000001E-2</v>
      </c>
      <c r="Y144" s="100">
        <v>1.16974830653E-2</v>
      </c>
      <c r="Z144" s="100">
        <v>9.1163312814999987E-3</v>
      </c>
      <c r="AA144" s="100">
        <v>9.7690723253000007E-3</v>
      </c>
      <c r="AB144" s="100">
        <v>4.0973284523100006E-2</v>
      </c>
      <c r="AC144" s="100">
        <v>1.9111859999999998E-4</v>
      </c>
      <c r="AD144" s="100">
        <v>4.3768399999999999E-5</v>
      </c>
      <c r="AE144" s="108"/>
      <c r="AF144" s="100">
        <v>20860.209030988699</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73.209896213188131</v>
      </c>
      <c r="F145" s="100">
        <v>3.9251177600075611</v>
      </c>
      <c r="G145" s="100">
        <v>1.8829207601708255</v>
      </c>
      <c r="H145" s="100">
        <v>2.2207179212359308E-2</v>
      </c>
      <c r="I145" s="100" t="s">
        <v>442</v>
      </c>
      <c r="J145" s="100" t="s">
        <v>442</v>
      </c>
      <c r="K145" s="100" t="s">
        <v>442</v>
      </c>
      <c r="L145" s="100" t="s">
        <v>442</v>
      </c>
      <c r="M145" s="100">
        <v>16.495929446557138</v>
      </c>
      <c r="N145" s="100">
        <v>1.6869225823932108E-2</v>
      </c>
      <c r="O145" s="100">
        <v>9.8169761117972875E-5</v>
      </c>
      <c r="P145" s="100">
        <v>1.0398808093043036E-2</v>
      </c>
      <c r="Q145" s="100">
        <v>1.9628202955224904E-4</v>
      </c>
      <c r="R145" s="100">
        <v>1.6672933916671396E-2</v>
      </c>
      <c r="S145" s="100">
        <v>1.1180831606332407E-2</v>
      </c>
      <c r="T145" s="100">
        <v>3.9354143472734231E-4</v>
      </c>
      <c r="U145" s="100">
        <v>1.962245368685523E-4</v>
      </c>
      <c r="V145" s="100">
        <v>3.5318691855828505E-2</v>
      </c>
      <c r="W145" s="100">
        <v>0.48254430000000004</v>
      </c>
      <c r="X145" s="100">
        <v>6.8934782153999997E-3</v>
      </c>
      <c r="Y145" s="100">
        <v>4.1743840306500003E-2</v>
      </c>
      <c r="Z145" s="100">
        <v>4.6645869259600001E-2</v>
      </c>
      <c r="AA145" s="100">
        <v>1.0723188335700001E-2</v>
      </c>
      <c r="AB145" s="100">
        <v>0.1060063761172</v>
      </c>
      <c r="AC145" s="100">
        <v>2.7995770000000003E-4</v>
      </c>
      <c r="AD145" s="100">
        <v>8.9898199999999999E-5</v>
      </c>
      <c r="AE145" s="108"/>
      <c r="AF145" s="100">
        <v>83754.139860780997</v>
      </c>
      <c r="AG145" s="100" t="s">
        <v>444</v>
      </c>
      <c r="AH145" s="100">
        <v>16.161634947300001</v>
      </c>
      <c r="AI145" s="100" t="s">
        <v>444</v>
      </c>
      <c r="AJ145" s="100" t="s">
        <v>444</v>
      </c>
      <c r="AK145" s="100" t="s">
        <v>444</v>
      </c>
      <c r="AL145" s="32" t="s">
        <v>49</v>
      </c>
    </row>
    <row r="146" spans="1:38" ht="26.25" customHeight="1" thickBot="1" x14ac:dyDescent="0.3">
      <c r="A146" s="65"/>
      <c r="B146" s="32" t="s">
        <v>348</v>
      </c>
      <c r="C146" s="66" t="s">
        <v>355</v>
      </c>
      <c r="D146" s="67" t="s">
        <v>279</v>
      </c>
      <c r="E146" s="100">
        <v>0.33329120862276418</v>
      </c>
      <c r="F146" s="100">
        <v>5.6524656544737528</v>
      </c>
      <c r="G146" s="100">
        <v>2.2933816399262334E-2</v>
      </c>
      <c r="H146" s="100">
        <v>2.3788053655748233E-3</v>
      </c>
      <c r="I146" s="100" t="s">
        <v>442</v>
      </c>
      <c r="J146" s="100" t="s">
        <v>442</v>
      </c>
      <c r="K146" s="100" t="s">
        <v>442</v>
      </c>
      <c r="L146" s="100" t="s">
        <v>442</v>
      </c>
      <c r="M146" s="100">
        <v>26.600887761667739</v>
      </c>
      <c r="N146" s="100">
        <v>1.3542832418612214</v>
      </c>
      <c r="O146" s="100">
        <v>1.6554053440522467E-3</v>
      </c>
      <c r="P146" s="100">
        <v>4.2633376639654327E-4</v>
      </c>
      <c r="Q146" s="100">
        <v>1.4701164358501493E-5</v>
      </c>
      <c r="R146" s="100">
        <v>7.2375857896895684E-3</v>
      </c>
      <c r="S146" s="100">
        <v>0.28098375293877786</v>
      </c>
      <c r="T146" s="100">
        <v>1.1621114555600359E-2</v>
      </c>
      <c r="U146" s="100">
        <v>1.6481877801583292E-3</v>
      </c>
      <c r="V146" s="100">
        <v>0.16408449133152364</v>
      </c>
      <c r="W146" s="100">
        <v>3.23979E-2</v>
      </c>
      <c r="X146" s="100">
        <v>4.9367885089999998E-4</v>
      </c>
      <c r="Y146" s="100">
        <v>9.0507789320000008E-4</v>
      </c>
      <c r="Z146" s="100">
        <v>3.085492817E-4</v>
      </c>
      <c r="AA146" s="100">
        <v>1.059352534E-3</v>
      </c>
      <c r="AB146" s="100">
        <v>2.7666585597999997E-3</v>
      </c>
      <c r="AC146" s="100">
        <v>3.2397500000000003E-5</v>
      </c>
      <c r="AD146" s="100">
        <v>3.2397500000000003E-5</v>
      </c>
      <c r="AE146" s="108"/>
      <c r="AF146" s="100">
        <v>2145.0958954301996</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7.8006563476481912</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361.95388681949998</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7.3347688801372541</v>
      </c>
      <c r="O148" s="100">
        <v>3.2529078855333092E-2</v>
      </c>
      <c r="P148" s="100" t="s">
        <v>443</v>
      </c>
      <c r="Q148" s="100">
        <v>8.4027378322544991E-2</v>
      </c>
      <c r="R148" s="100">
        <v>2.7332856575367281</v>
      </c>
      <c r="S148" s="100">
        <v>59.97571903306158</v>
      </c>
      <c r="T148" s="100">
        <v>0.42258510684853662</v>
      </c>
      <c r="U148" s="100">
        <v>5.0387087130114215E-2</v>
      </c>
      <c r="V148" s="100">
        <v>20.180554682741274</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82902.265836292776</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82902.265836292776</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365.66994396898571</v>
      </c>
      <c r="F152" s="113">
        <f t="shared" ref="F152:AD152" si="1">SUM(F$141, F$151, IF(AND(ISNUMBER(SEARCH($B$4,"AT|BE|CH|GB|IE|LT|LU|NL")),SUM(F$143:F$149)&gt;0),SUM(F$143:F$149)-SUM(F$27:F$33),0))</f>
        <v>274.63873778322085</v>
      </c>
      <c r="G152" s="113">
        <f t="shared" si="1"/>
        <v>225.20557890660746</v>
      </c>
      <c r="H152" s="113">
        <f t="shared" si="1"/>
        <v>136.88581413841376</v>
      </c>
      <c r="I152" s="113">
        <f t="shared" si="1"/>
        <v>0</v>
      </c>
      <c r="J152" s="113">
        <f t="shared" si="1"/>
        <v>0</v>
      </c>
      <c r="K152" s="113">
        <f t="shared" si="1"/>
        <v>0</v>
      </c>
      <c r="L152" s="113">
        <f t="shared" si="1"/>
        <v>0</v>
      </c>
      <c r="M152" s="113">
        <f t="shared" si="1"/>
        <v>1025.0924537059796</v>
      </c>
      <c r="N152" s="113">
        <f t="shared" si="1"/>
        <v>221.69520040242597</v>
      </c>
      <c r="O152" s="113">
        <f t="shared" si="1"/>
        <v>4.1987433750508609</v>
      </c>
      <c r="P152" s="113">
        <f t="shared" si="1"/>
        <v>3.7369351275648688</v>
      </c>
      <c r="Q152" s="113">
        <f t="shared" si="1"/>
        <v>5.1190947911578979</v>
      </c>
      <c r="R152" s="113">
        <f t="shared" si="1"/>
        <v>34.078862845493703</v>
      </c>
      <c r="S152" s="113">
        <f t="shared" si="1"/>
        <v>92.026870916232426</v>
      </c>
      <c r="T152" s="113">
        <f t="shared" si="1"/>
        <v>64.159217053431277</v>
      </c>
      <c r="U152" s="113">
        <f t="shared" si="1"/>
        <v>4.7226448500600551</v>
      </c>
      <c r="V152" s="113">
        <f t="shared" si="1"/>
        <v>184.12652654129423</v>
      </c>
      <c r="W152" s="113">
        <f t="shared" si="1"/>
        <v>313.81661258457672</v>
      </c>
      <c r="X152" s="113">
        <f t="shared" si="1"/>
        <v>10.753016289675756</v>
      </c>
      <c r="Y152" s="113">
        <f t="shared" si="1"/>
        <v>12.464959169569166</v>
      </c>
      <c r="Z152" s="113">
        <f t="shared" si="1"/>
        <v>6.8965438570775364</v>
      </c>
      <c r="AA152" s="113">
        <f t="shared" si="1"/>
        <v>5.2903427669157042</v>
      </c>
      <c r="AB152" s="113">
        <f t="shared" si="1"/>
        <v>35.404864786122054</v>
      </c>
      <c r="AC152" s="113">
        <f t="shared" si="1"/>
        <v>82.394768024385968</v>
      </c>
      <c r="AD152" s="113">
        <f t="shared" si="1"/>
        <v>97.422700757998143</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365.66994396898571</v>
      </c>
      <c r="F154" s="113">
        <f>SUM(F$141, F$153, -1 * IF(OR($B$6=2005,$B$6&gt;=2020),SUM(F$99:F$122),0), IF(AND(ISNUMBER(SEARCH($B$4,"AT|BE|CH|GB|IE|LT|LU|NL")),SUM(F$143:F$149)&gt;0),SUM(F$143:F$149)-SUM(F$27:F$33),0))</f>
        <v>274.63873778322085</v>
      </c>
      <c r="G154" s="113">
        <f>SUM(G$141, G$153, IF(AND(ISNUMBER(SEARCH($B$4,"AT|BE|CH|GB|IE|LT|LU|NL")),SUM(G$143:G$149)&gt;0),SUM(G$143:G$149)-SUM(G$27:G$33),0))</f>
        <v>225.20557890660746</v>
      </c>
      <c r="H154" s="113">
        <f>SUM(H$141, H$153, IF(AND(ISNUMBER(SEARCH($B$4,"AT|BE|CH|GB|IE|LT|LU|NL")),SUM(H$143:H$149)&gt;0),SUM(H$143:H$149)-SUM(H$27:H$33),0))</f>
        <v>136.88581413841376</v>
      </c>
      <c r="I154" s="113">
        <f t="shared" ref="I154:AD154" si="2">SUM(I$141, I$153, IF(AND(ISNUMBER(SEARCH($B$4,"AT|BE|CH|GB|IE|LT|LU|NL")),SUM(I$143:I$149)&gt;0),SUM(I$143:I$149)-SUM(I$27:I$33),0))</f>
        <v>0</v>
      </c>
      <c r="J154" s="113">
        <f t="shared" si="2"/>
        <v>0</v>
      </c>
      <c r="K154" s="113">
        <f t="shared" si="2"/>
        <v>0</v>
      </c>
      <c r="L154" s="113">
        <f t="shared" si="2"/>
        <v>0</v>
      </c>
      <c r="M154" s="113">
        <f t="shared" si="2"/>
        <v>1025.0924537059796</v>
      </c>
      <c r="N154" s="113">
        <f t="shared" si="2"/>
        <v>221.69520040242597</v>
      </c>
      <c r="O154" s="113">
        <f t="shared" si="2"/>
        <v>4.1987433750508609</v>
      </c>
      <c r="P154" s="113">
        <f t="shared" si="2"/>
        <v>3.7369351275648688</v>
      </c>
      <c r="Q154" s="113">
        <f t="shared" si="2"/>
        <v>5.1190947911578979</v>
      </c>
      <c r="R154" s="113">
        <f t="shared" si="2"/>
        <v>34.078862845493703</v>
      </c>
      <c r="S154" s="113">
        <f t="shared" si="2"/>
        <v>92.026870916232426</v>
      </c>
      <c r="T154" s="113">
        <f t="shared" si="2"/>
        <v>64.159217053431277</v>
      </c>
      <c r="U154" s="113">
        <f t="shared" si="2"/>
        <v>4.7226448500600551</v>
      </c>
      <c r="V154" s="113">
        <f t="shared" si="2"/>
        <v>184.12652654129423</v>
      </c>
      <c r="W154" s="113">
        <f t="shared" si="2"/>
        <v>313.81661258457672</v>
      </c>
      <c r="X154" s="113">
        <f t="shared" si="2"/>
        <v>10.753016289675756</v>
      </c>
      <c r="Y154" s="113">
        <f t="shared" si="2"/>
        <v>12.464959169569166</v>
      </c>
      <c r="Z154" s="113">
        <f t="shared" si="2"/>
        <v>6.8965438570775364</v>
      </c>
      <c r="AA154" s="113">
        <f t="shared" si="2"/>
        <v>5.2903427669157042</v>
      </c>
      <c r="AB154" s="113">
        <f t="shared" si="2"/>
        <v>35.404864786122054</v>
      </c>
      <c r="AC154" s="113">
        <f t="shared" si="2"/>
        <v>82.394768024385968</v>
      </c>
      <c r="AD154" s="113">
        <f t="shared" si="2"/>
        <v>97.422700757998143</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13.812818569999999</v>
      </c>
      <c r="F157" s="100">
        <v>0.2313872753</v>
      </c>
      <c r="G157" s="100">
        <v>0.81469154389999998</v>
      </c>
      <c r="H157" s="100" t="s">
        <v>443</v>
      </c>
      <c r="I157" s="100" t="s">
        <v>442</v>
      </c>
      <c r="J157" s="100" t="s">
        <v>442</v>
      </c>
      <c r="K157" s="100" t="s">
        <v>442</v>
      </c>
      <c r="L157" s="100" t="s">
        <v>442</v>
      </c>
      <c r="M157" s="100">
        <v>3.3165113059999998</v>
      </c>
      <c r="N157" s="100">
        <v>7.2400000000000001E-6</v>
      </c>
      <c r="O157" s="100">
        <v>5.9999999999999997E-7</v>
      </c>
      <c r="P157" s="100">
        <v>7.237E-5</v>
      </c>
      <c r="Q157" s="100">
        <v>1.2099999999999998E-6</v>
      </c>
      <c r="R157" s="100">
        <v>1.2062000000000001E-4</v>
      </c>
      <c r="S157" s="100">
        <v>7.8399999999999995E-5</v>
      </c>
      <c r="T157" s="100">
        <v>3.0200000000000003E-6</v>
      </c>
      <c r="U157" s="100">
        <v>1.2099999999999998E-6</v>
      </c>
      <c r="V157" s="100">
        <v>2.5330000000000003E-4</v>
      </c>
      <c r="W157" s="100" t="s">
        <v>443</v>
      </c>
      <c r="X157" s="100">
        <v>8.2883699999999997E-6</v>
      </c>
      <c r="Y157" s="100">
        <v>8.2883699999999997E-6</v>
      </c>
      <c r="Z157" s="100">
        <v>8.2883699999999997E-6</v>
      </c>
      <c r="AA157" s="100">
        <v>8.2883699999999997E-6</v>
      </c>
      <c r="AB157" s="100">
        <v>3.315349E-5</v>
      </c>
      <c r="AC157" s="100" t="s">
        <v>444</v>
      </c>
      <c r="AD157" s="100" t="s">
        <v>444</v>
      </c>
      <c r="AE157" s="108"/>
      <c r="AF157" s="100">
        <v>603.10500060000004</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4.6725601630000002E-2</v>
      </c>
      <c r="F158" s="100">
        <v>9.6919390550000012E-3</v>
      </c>
      <c r="G158" s="100">
        <v>2.64034101E-3</v>
      </c>
      <c r="H158" s="100" t="s">
        <v>443</v>
      </c>
      <c r="I158" s="100" t="s">
        <v>442</v>
      </c>
      <c r="J158" s="100" t="s">
        <v>442</v>
      </c>
      <c r="K158" s="100" t="s">
        <v>442</v>
      </c>
      <c r="L158" s="100" t="s">
        <v>442</v>
      </c>
      <c r="M158" s="100">
        <v>0.52524955419999997</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28.99984203</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20.521791200426566</v>
      </c>
      <c r="F159" s="100">
        <v>1.1624935685354765</v>
      </c>
      <c r="G159" s="100">
        <v>13.009655198891846</v>
      </c>
      <c r="H159" s="100">
        <v>2.7057881003635671E-3</v>
      </c>
      <c r="I159" s="100" t="s">
        <v>442</v>
      </c>
      <c r="J159" s="100" t="s">
        <v>442</v>
      </c>
      <c r="K159" s="100" t="s">
        <v>442</v>
      </c>
      <c r="L159" s="100" t="s">
        <v>442</v>
      </c>
      <c r="M159" s="100">
        <v>5.9452648621907089</v>
      </c>
      <c r="N159" s="100">
        <v>5.109401737199526E-2</v>
      </c>
      <c r="O159" s="100">
        <v>7.1028672546941101E-3</v>
      </c>
      <c r="P159" s="100">
        <v>9.5992845460384103E-3</v>
      </c>
      <c r="Q159" s="100">
        <v>0.10528562938579228</v>
      </c>
      <c r="R159" s="100" t="s">
        <v>443</v>
      </c>
      <c r="S159" s="100">
        <v>0.10528562938579226</v>
      </c>
      <c r="T159" s="100">
        <v>5.9882538474000624</v>
      </c>
      <c r="U159" s="100">
        <v>0.10218803474399052</v>
      </c>
      <c r="V159" s="100">
        <v>0.23553543168502744</v>
      </c>
      <c r="W159" s="100" t="s">
        <v>443</v>
      </c>
      <c r="X159" s="100">
        <v>1.1467017109590418E-2</v>
      </c>
      <c r="Y159" s="100">
        <v>1.0756671313287851E-2</v>
      </c>
      <c r="Z159" s="100">
        <v>4.5265871156633403E-3</v>
      </c>
      <c r="AA159" s="100" t="s">
        <v>443</v>
      </c>
      <c r="AB159" s="100">
        <v>2.6750275538542038E-2</v>
      </c>
      <c r="AC159" s="100" t="s">
        <v>444</v>
      </c>
      <c r="AD159" s="100" t="s">
        <v>444</v>
      </c>
      <c r="AE159" s="108"/>
      <c r="AF159" s="100">
        <v>230202.39803900002</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49.947191755000006</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tabSelected="1" zoomScale="80" zoomScaleNormal="80" workbookViewId="0">
      <selection activeCell="L166" sqref="L166"/>
    </sheetView>
  </sheetViews>
  <sheetFormatPr defaultColWidth="8.81640625" defaultRowHeight="12.5" x14ac:dyDescent="0.25"/>
  <cols>
    <col min="1" max="2" width="21.453125" style="1" customWidth="1"/>
    <col min="3" max="3" width="46.453125" style="9" customWidth="1"/>
    <col min="4" max="4" width="7.1796875" style="1" customWidth="1"/>
    <col min="5" max="5" width="13.08984375" style="1" customWidth="1"/>
    <col min="6" max="24" width="8.54296875" style="1" customWidth="1"/>
    <col min="25" max="25" width="8.81640625" style="1" customWidth="1"/>
    <col min="26" max="30" width="8.54296875" style="1" customWidth="1"/>
    <col min="31" max="31" width="2.1796875" style="1" customWidth="1"/>
    <col min="32" max="37" width="8.54296875" style="1" customWidth="1"/>
    <col min="38" max="38" width="25.7265625" style="1" customWidth="1"/>
    <col min="39" max="16384" width="8.81640625" style="1"/>
  </cols>
  <sheetData>
    <row r="1" spans="1:38" ht="22.5" customHeight="1" x14ac:dyDescent="0.25">
      <c r="A1" s="12" t="s">
        <v>360</v>
      </c>
      <c r="B1" s="13"/>
      <c r="C1" s="14"/>
    </row>
    <row r="2" spans="1:38" x14ac:dyDescent="0.25">
      <c r="A2" s="15" t="s">
        <v>359</v>
      </c>
      <c r="B2" s="13"/>
      <c r="C2" s="14"/>
    </row>
    <row r="3" spans="1:38" ht="13" x14ac:dyDescent="0.3">
      <c r="B3" s="13"/>
      <c r="C3" s="14"/>
      <c r="F3" s="13"/>
      <c r="R3" s="2"/>
      <c r="S3" s="2"/>
      <c r="T3" s="2"/>
      <c r="U3" s="2"/>
      <c r="V3" s="2"/>
    </row>
    <row r="4" spans="1:38" ht="13" x14ac:dyDescent="0.3">
      <c r="A4" s="15" t="s">
        <v>0</v>
      </c>
      <c r="B4" s="10" t="s">
        <v>437</v>
      </c>
      <c r="C4" s="16" t="s">
        <v>1</v>
      </c>
      <c r="R4" s="2"/>
      <c r="S4" s="2"/>
      <c r="T4" s="2"/>
      <c r="U4" s="2"/>
      <c r="V4" s="2"/>
    </row>
    <row r="5" spans="1:38" ht="13" x14ac:dyDescent="0.3">
      <c r="A5" s="15" t="s">
        <v>2</v>
      </c>
      <c r="B5" s="10" t="s">
        <v>438</v>
      </c>
      <c r="C5" s="16" t="s">
        <v>3</v>
      </c>
      <c r="R5" s="2"/>
      <c r="S5" s="2"/>
      <c r="T5" s="2"/>
      <c r="U5" s="2"/>
      <c r="V5" s="2"/>
    </row>
    <row r="6" spans="1:38" x14ac:dyDescent="0.25">
      <c r="A6" s="15" t="s">
        <v>4</v>
      </c>
      <c r="B6" s="10">
        <v>1998</v>
      </c>
      <c r="C6" s="16" t="s">
        <v>5</v>
      </c>
      <c r="R6" s="17"/>
      <c r="S6" s="17"/>
      <c r="T6" s="17"/>
      <c r="U6" s="17"/>
      <c r="V6" s="17"/>
    </row>
    <row r="7" spans="1:38" ht="13" x14ac:dyDescent="0.3">
      <c r="A7" s="15" t="s">
        <v>6</v>
      </c>
      <c r="B7" s="10" t="s">
        <v>439</v>
      </c>
      <c r="C7" s="16" t="s">
        <v>7</v>
      </c>
      <c r="R7" s="2"/>
      <c r="S7" s="2"/>
      <c r="T7" s="2"/>
      <c r="U7" s="2"/>
      <c r="V7" s="2"/>
    </row>
    <row r="8" spans="1:38" ht="13" x14ac:dyDescent="0.3">
      <c r="A8" s="5"/>
      <c r="B8" s="13"/>
      <c r="C8" s="14"/>
      <c r="R8" s="2"/>
      <c r="S8" s="2"/>
      <c r="T8" s="2"/>
      <c r="U8" s="2"/>
      <c r="V8" s="2"/>
      <c r="AF8" s="17"/>
    </row>
    <row r="9" spans="1:38" ht="13.5" thickBot="1" x14ac:dyDescent="0.35">
      <c r="A9" s="18"/>
      <c r="B9" s="19"/>
      <c r="C9" s="20"/>
      <c r="D9" s="21"/>
      <c r="E9" s="21"/>
      <c r="F9" s="21"/>
      <c r="G9" s="21"/>
      <c r="H9" s="21"/>
      <c r="I9" s="21"/>
      <c r="J9" s="21"/>
      <c r="K9" s="21"/>
      <c r="L9" s="21"/>
      <c r="M9" s="21"/>
      <c r="N9" s="21"/>
      <c r="O9" s="21"/>
      <c r="P9" s="21"/>
      <c r="Q9" s="21"/>
      <c r="R9" s="2"/>
      <c r="S9" s="2"/>
      <c r="T9" s="2"/>
      <c r="U9" s="2"/>
      <c r="V9" s="2"/>
      <c r="AF9" s="17"/>
    </row>
    <row r="10" spans="1:38" s="2" customFormat="1" ht="37.5" customHeight="1" thickBot="1" x14ac:dyDescent="0.35">
      <c r="A10" s="136" t="str">
        <f>B4&amp;": "&amp;B5&amp;": "&amp;B6</f>
        <v>BE: 12.02.2021: 1998</v>
      </c>
      <c r="B10" s="125" t="s">
        <v>8</v>
      </c>
      <c r="C10" s="126"/>
      <c r="D10" s="127"/>
      <c r="E10" s="119" t="s">
        <v>9</v>
      </c>
      <c r="F10" s="120"/>
      <c r="G10" s="120"/>
      <c r="H10" s="121"/>
      <c r="I10" s="119" t="s">
        <v>10</v>
      </c>
      <c r="J10" s="120"/>
      <c r="K10" s="120"/>
      <c r="L10" s="121"/>
      <c r="M10" s="131" t="s">
        <v>11</v>
      </c>
      <c r="N10" s="119" t="s">
        <v>12</v>
      </c>
      <c r="O10" s="120"/>
      <c r="P10" s="121"/>
      <c r="Q10" s="119" t="s">
        <v>13</v>
      </c>
      <c r="R10" s="120"/>
      <c r="S10" s="120"/>
      <c r="T10" s="120"/>
      <c r="U10" s="120"/>
      <c r="V10" s="121"/>
      <c r="W10" s="119" t="s">
        <v>364</v>
      </c>
      <c r="X10" s="120"/>
      <c r="Y10" s="120"/>
      <c r="Z10" s="120"/>
      <c r="AA10" s="120"/>
      <c r="AB10" s="120"/>
      <c r="AC10" s="120"/>
      <c r="AD10" s="121"/>
      <c r="AE10" s="22"/>
      <c r="AF10" s="119" t="s">
        <v>381</v>
      </c>
      <c r="AG10" s="120"/>
      <c r="AH10" s="120"/>
      <c r="AI10" s="120"/>
      <c r="AJ10" s="120"/>
      <c r="AK10" s="120"/>
      <c r="AL10" s="121"/>
    </row>
    <row r="11" spans="1:38" ht="15" customHeight="1" thickBot="1" x14ac:dyDescent="0.3">
      <c r="A11" s="137"/>
      <c r="B11" s="128"/>
      <c r="C11" s="129"/>
      <c r="D11" s="130"/>
      <c r="E11" s="122"/>
      <c r="F11" s="123"/>
      <c r="G11" s="123"/>
      <c r="H11" s="124"/>
      <c r="I11" s="122"/>
      <c r="J11" s="123"/>
      <c r="K11" s="123"/>
      <c r="L11" s="124"/>
      <c r="M11" s="132"/>
      <c r="N11" s="122"/>
      <c r="O11" s="123"/>
      <c r="P11" s="124"/>
      <c r="Q11" s="122"/>
      <c r="R11" s="123"/>
      <c r="S11" s="123"/>
      <c r="T11" s="123"/>
      <c r="U11" s="123"/>
      <c r="V11" s="124"/>
      <c r="W11" s="88"/>
      <c r="X11" s="133" t="s">
        <v>31</v>
      </c>
      <c r="Y11" s="134"/>
      <c r="Z11" s="134"/>
      <c r="AA11" s="134"/>
      <c r="AB11" s="135"/>
      <c r="AC11" s="89"/>
      <c r="AD11" s="90"/>
      <c r="AE11" s="23"/>
      <c r="AF11" s="122"/>
      <c r="AG11" s="123"/>
      <c r="AH11" s="123"/>
      <c r="AI11" s="123"/>
      <c r="AJ11" s="123"/>
      <c r="AK11" s="123"/>
      <c r="AL11" s="124"/>
    </row>
    <row r="12" spans="1:38" ht="52.5" customHeight="1" thickBot="1" x14ac:dyDescent="0.3">
      <c r="A12" s="137"/>
      <c r="B12" s="128"/>
      <c r="C12" s="129"/>
      <c r="D12" s="130"/>
      <c r="E12" s="84" t="s">
        <v>382</v>
      </c>
      <c r="F12" s="84" t="s">
        <v>14</v>
      </c>
      <c r="G12" s="84" t="s">
        <v>15</v>
      </c>
      <c r="H12" s="84" t="s">
        <v>16</v>
      </c>
      <c r="I12" s="84" t="s">
        <v>17</v>
      </c>
      <c r="J12" s="85" t="s">
        <v>18</v>
      </c>
      <c r="K12" s="85" t="s">
        <v>19</v>
      </c>
      <c r="L12" s="86" t="s">
        <v>392</v>
      </c>
      <c r="M12" s="84" t="s">
        <v>20</v>
      </c>
      <c r="N12" s="85" t="s">
        <v>21</v>
      </c>
      <c r="O12" s="85" t="s">
        <v>22</v>
      </c>
      <c r="P12" s="85" t="s">
        <v>23</v>
      </c>
      <c r="Q12" s="85" t="s">
        <v>24</v>
      </c>
      <c r="R12" s="85" t="s">
        <v>25</v>
      </c>
      <c r="S12" s="85" t="s">
        <v>26</v>
      </c>
      <c r="T12" s="85" t="s">
        <v>27</v>
      </c>
      <c r="U12" s="85" t="s">
        <v>28</v>
      </c>
      <c r="V12" s="85" t="s">
        <v>29</v>
      </c>
      <c r="W12" s="84" t="s">
        <v>30</v>
      </c>
      <c r="X12" s="84" t="s">
        <v>393</v>
      </c>
      <c r="Y12" s="84" t="s">
        <v>394</v>
      </c>
      <c r="Z12" s="84" t="s">
        <v>395</v>
      </c>
      <c r="AA12" s="84" t="s">
        <v>396</v>
      </c>
      <c r="AB12" s="84" t="s">
        <v>41</v>
      </c>
      <c r="AC12" s="85" t="s">
        <v>32</v>
      </c>
      <c r="AD12" s="85" t="s">
        <v>33</v>
      </c>
      <c r="AE12" s="24"/>
      <c r="AF12" s="84" t="s">
        <v>34</v>
      </c>
      <c r="AG12" s="84" t="s">
        <v>35</v>
      </c>
      <c r="AH12" s="84" t="s">
        <v>36</v>
      </c>
      <c r="AI12" s="84" t="s">
        <v>37</v>
      </c>
      <c r="AJ12" s="84" t="s">
        <v>38</v>
      </c>
      <c r="AK12" s="84" t="s">
        <v>39</v>
      </c>
      <c r="AL12" s="87" t="s">
        <v>40</v>
      </c>
    </row>
    <row r="13" spans="1:38" ht="37.5" customHeight="1" thickBot="1" x14ac:dyDescent="0.3">
      <c r="A13" s="25" t="s">
        <v>42</v>
      </c>
      <c r="B13" s="25" t="s">
        <v>43</v>
      </c>
      <c r="C13" s="26" t="s">
        <v>423</v>
      </c>
      <c r="D13" s="25" t="s">
        <v>44</v>
      </c>
      <c r="E13" s="25" t="s">
        <v>45</v>
      </c>
      <c r="F13" s="25" t="s">
        <v>45</v>
      </c>
      <c r="G13" s="25" t="s">
        <v>45</v>
      </c>
      <c r="H13" s="25" t="s">
        <v>45</v>
      </c>
      <c r="I13" s="25" t="s">
        <v>45</v>
      </c>
      <c r="J13" s="25" t="s">
        <v>45</v>
      </c>
      <c r="K13" s="25" t="s">
        <v>45</v>
      </c>
      <c r="L13" s="25" t="s">
        <v>45</v>
      </c>
      <c r="M13" s="25" t="s">
        <v>45</v>
      </c>
      <c r="N13" s="25" t="s">
        <v>46</v>
      </c>
      <c r="O13" s="25" t="s">
        <v>46</v>
      </c>
      <c r="P13" s="25" t="s">
        <v>46</v>
      </c>
      <c r="Q13" s="25" t="s">
        <v>46</v>
      </c>
      <c r="R13" s="25" t="s">
        <v>46</v>
      </c>
      <c r="S13" s="25" t="s">
        <v>46</v>
      </c>
      <c r="T13" s="25" t="s">
        <v>46</v>
      </c>
      <c r="U13" s="25" t="s">
        <v>46</v>
      </c>
      <c r="V13" s="25" t="s">
        <v>46</v>
      </c>
      <c r="W13" s="25" t="s">
        <v>47</v>
      </c>
      <c r="X13" s="25" t="s">
        <v>46</v>
      </c>
      <c r="Y13" s="25" t="s">
        <v>46</v>
      </c>
      <c r="Z13" s="25" t="s">
        <v>46</v>
      </c>
      <c r="AA13" s="25" t="s">
        <v>46</v>
      </c>
      <c r="AB13" s="25" t="s">
        <v>46</v>
      </c>
      <c r="AC13" s="25" t="s">
        <v>48</v>
      </c>
      <c r="AD13" s="25" t="s">
        <v>48</v>
      </c>
      <c r="AE13" s="27"/>
      <c r="AF13" s="25" t="s">
        <v>49</v>
      </c>
      <c r="AG13" s="25" t="s">
        <v>49</v>
      </c>
      <c r="AH13" s="25" t="s">
        <v>49</v>
      </c>
      <c r="AI13" s="25" t="s">
        <v>49</v>
      </c>
      <c r="AJ13" s="25" t="s">
        <v>49</v>
      </c>
      <c r="AK13" s="25"/>
      <c r="AL13" s="28"/>
    </row>
    <row r="14" spans="1:38" ht="26.25" customHeight="1" thickBot="1" x14ac:dyDescent="0.3">
      <c r="A14" s="40" t="s">
        <v>50</v>
      </c>
      <c r="B14" s="40" t="s">
        <v>51</v>
      </c>
      <c r="C14" s="41" t="s">
        <v>52</v>
      </c>
      <c r="D14" s="42"/>
      <c r="E14" s="100">
        <v>52.167427182815494</v>
      </c>
      <c r="F14" s="100">
        <v>0.41593238568676066</v>
      </c>
      <c r="G14" s="100">
        <v>61.569601179256367</v>
      </c>
      <c r="H14" s="100">
        <v>4.3675039742000002E-2</v>
      </c>
      <c r="I14" s="100" t="s">
        <v>442</v>
      </c>
      <c r="J14" s="100" t="s">
        <v>442</v>
      </c>
      <c r="K14" s="100" t="s">
        <v>442</v>
      </c>
      <c r="L14" s="100" t="s">
        <v>442</v>
      </c>
      <c r="M14" s="100">
        <v>3.5310910203920005</v>
      </c>
      <c r="N14" s="100">
        <v>3.0309548485779998</v>
      </c>
      <c r="O14" s="100">
        <v>0.27316948836560001</v>
      </c>
      <c r="P14" s="100">
        <v>0.85249990546920007</v>
      </c>
      <c r="Q14" s="100">
        <v>0.3935515369</v>
      </c>
      <c r="R14" s="100">
        <v>1.3517878170899</v>
      </c>
      <c r="S14" s="100">
        <v>1.1464515157715798</v>
      </c>
      <c r="T14" s="100">
        <v>5.2989868270642999</v>
      </c>
      <c r="U14" s="100">
        <v>1.4088802458525</v>
      </c>
      <c r="V14" s="100">
        <v>5.809154629979</v>
      </c>
      <c r="W14" s="100">
        <v>48.344113877228494</v>
      </c>
      <c r="X14" s="100">
        <v>5.121703439399999E-4</v>
      </c>
      <c r="Y14" s="100">
        <v>2.6279025839799999E-3</v>
      </c>
      <c r="Z14" s="100">
        <v>1.1400493463799997E-3</v>
      </c>
      <c r="AA14" s="100">
        <v>8.1230774579999995E-4</v>
      </c>
      <c r="AB14" s="100">
        <v>5.0924062400900007E-3</v>
      </c>
      <c r="AC14" s="100">
        <v>32.593411633190001</v>
      </c>
      <c r="AD14" s="100">
        <v>1.948763180838E-2</v>
      </c>
      <c r="AE14" s="101"/>
      <c r="AF14" s="100">
        <v>20748.890825423903</v>
      </c>
      <c r="AG14" s="100">
        <v>149946.014</v>
      </c>
      <c r="AH14" s="100">
        <v>120739.6182724644</v>
      </c>
      <c r="AI14" s="100">
        <v>7750.6044385693986</v>
      </c>
      <c r="AJ14" s="100">
        <v>7276.4313706850753</v>
      </c>
      <c r="AK14" s="100" t="s">
        <v>444</v>
      </c>
      <c r="AL14" s="29" t="s">
        <v>49</v>
      </c>
    </row>
    <row r="15" spans="1:38" ht="26.25" customHeight="1" thickBot="1" x14ac:dyDescent="0.3">
      <c r="A15" s="40" t="s">
        <v>53</v>
      </c>
      <c r="B15" s="40" t="s">
        <v>54</v>
      </c>
      <c r="C15" s="41" t="s">
        <v>55</v>
      </c>
      <c r="D15" s="42"/>
      <c r="E15" s="100">
        <v>7.5400446900000002</v>
      </c>
      <c r="F15" s="100">
        <v>0.43754498599765068</v>
      </c>
      <c r="G15" s="100">
        <v>27.997710755</v>
      </c>
      <c r="H15" s="100">
        <v>1.76949E-4</v>
      </c>
      <c r="I15" s="100" t="s">
        <v>442</v>
      </c>
      <c r="J15" s="100" t="s">
        <v>442</v>
      </c>
      <c r="K15" s="100" t="s">
        <v>442</v>
      </c>
      <c r="L15" s="100" t="s">
        <v>442</v>
      </c>
      <c r="M15" s="100">
        <v>3.4225865639999999</v>
      </c>
      <c r="N15" s="100">
        <v>0.37328499999999998</v>
      </c>
      <c r="O15" s="100">
        <v>3.2901E-2</v>
      </c>
      <c r="P15" s="100">
        <v>8.0239999999999999E-3</v>
      </c>
      <c r="Q15" s="100">
        <v>3.3390000000000003E-2</v>
      </c>
      <c r="R15" s="100">
        <v>0.72947200000000001</v>
      </c>
      <c r="S15" s="100">
        <v>0.173955</v>
      </c>
      <c r="T15" s="100">
        <v>17.897269999999999</v>
      </c>
      <c r="U15" s="100">
        <v>7.4009999999999996E-3</v>
      </c>
      <c r="V15" s="100">
        <v>0.134654</v>
      </c>
      <c r="W15" s="100">
        <v>5.4966694000000003E-2</v>
      </c>
      <c r="X15" s="100" t="s">
        <v>443</v>
      </c>
      <c r="Y15" s="100" t="s">
        <v>443</v>
      </c>
      <c r="Z15" s="100" t="s">
        <v>443</v>
      </c>
      <c r="AA15" s="100" t="s">
        <v>443</v>
      </c>
      <c r="AB15" s="100" t="s">
        <v>443</v>
      </c>
      <c r="AC15" s="100" t="s">
        <v>444</v>
      </c>
      <c r="AD15" s="100" t="s">
        <v>444</v>
      </c>
      <c r="AE15" s="101"/>
      <c r="AF15" s="100">
        <v>69230.631269499994</v>
      </c>
      <c r="AG15" s="100" t="s">
        <v>444</v>
      </c>
      <c r="AH15" s="100">
        <v>1139.680123184</v>
      </c>
      <c r="AI15" s="100" t="s">
        <v>444</v>
      </c>
      <c r="AJ15" s="100" t="s">
        <v>444</v>
      </c>
      <c r="AK15" s="100" t="s">
        <v>444</v>
      </c>
      <c r="AL15" s="29" t="s">
        <v>49</v>
      </c>
    </row>
    <row r="16" spans="1:38" ht="26.25" customHeight="1" thickBot="1" x14ac:dyDescent="0.3">
      <c r="A16" s="40" t="s">
        <v>53</v>
      </c>
      <c r="B16" s="40" t="s">
        <v>56</v>
      </c>
      <c r="C16" s="41" t="s">
        <v>57</v>
      </c>
      <c r="D16" s="42"/>
      <c r="E16" s="100">
        <v>3.3127732940000003</v>
      </c>
      <c r="F16" s="100">
        <v>0.97953767193899999</v>
      </c>
      <c r="G16" s="100">
        <v>2.3256959099999999</v>
      </c>
      <c r="H16" s="100">
        <v>5.0348199999999997E-3</v>
      </c>
      <c r="I16" s="100" t="s">
        <v>442</v>
      </c>
      <c r="J16" s="100" t="s">
        <v>442</v>
      </c>
      <c r="K16" s="100" t="s">
        <v>442</v>
      </c>
      <c r="L16" s="100" t="s">
        <v>442</v>
      </c>
      <c r="M16" s="100">
        <v>1.3004600550000001</v>
      </c>
      <c r="N16" s="100">
        <v>0.17366631000000002</v>
      </c>
      <c r="O16" s="100">
        <v>9.8805300000000002E-3</v>
      </c>
      <c r="P16" s="100">
        <v>0.18497648</v>
      </c>
      <c r="Q16" s="100">
        <v>6.7867900000000009E-2</v>
      </c>
      <c r="R16" s="100">
        <v>3.6148769999999997E-2</v>
      </c>
      <c r="S16" s="100">
        <v>0.15520106</v>
      </c>
      <c r="T16" s="100">
        <v>6.0071230000000003E-2</v>
      </c>
      <c r="U16" s="100">
        <v>1.7817350000000003E-2</v>
      </c>
      <c r="V16" s="100">
        <v>0.28361979999999998</v>
      </c>
      <c r="W16" s="100">
        <v>0.89315680999999991</v>
      </c>
      <c r="X16" s="100">
        <v>1.7067400580000003E-2</v>
      </c>
      <c r="Y16" s="100">
        <v>2.0813903E-4</v>
      </c>
      <c r="Z16" s="100">
        <v>6.2441710000000003E-5</v>
      </c>
      <c r="AA16" s="100">
        <v>4.1627809999999995E-5</v>
      </c>
      <c r="AB16" s="100">
        <v>1.7379609130000001E-2</v>
      </c>
      <c r="AC16" s="100" t="s">
        <v>445</v>
      </c>
      <c r="AD16" s="100" t="s">
        <v>444</v>
      </c>
      <c r="AE16" s="101"/>
      <c r="AF16" s="100">
        <v>1535.9705649999996</v>
      </c>
      <c r="AG16" s="100">
        <v>10159.7191</v>
      </c>
      <c r="AH16" s="100">
        <v>0.502</v>
      </c>
      <c r="AI16" s="100" t="s">
        <v>444</v>
      </c>
      <c r="AJ16" s="100" t="s">
        <v>444</v>
      </c>
      <c r="AK16" s="100" t="s">
        <v>444</v>
      </c>
      <c r="AL16" s="29" t="s">
        <v>49</v>
      </c>
    </row>
    <row r="17" spans="1:38" ht="26.25" customHeight="1" thickBot="1" x14ac:dyDescent="0.3">
      <c r="A17" s="40" t="s">
        <v>53</v>
      </c>
      <c r="B17" s="40" t="s">
        <v>58</v>
      </c>
      <c r="C17" s="41" t="s">
        <v>59</v>
      </c>
      <c r="D17" s="42"/>
      <c r="E17" s="100">
        <v>13.585545222</v>
      </c>
      <c r="F17" s="100">
        <v>1.0338074580962764</v>
      </c>
      <c r="G17" s="100">
        <v>5.9660923040000009</v>
      </c>
      <c r="H17" s="100">
        <v>2.095064E-2</v>
      </c>
      <c r="I17" s="100" t="s">
        <v>442</v>
      </c>
      <c r="J17" s="100" t="s">
        <v>442</v>
      </c>
      <c r="K17" s="100" t="s">
        <v>442</v>
      </c>
      <c r="L17" s="100" t="s">
        <v>442</v>
      </c>
      <c r="M17" s="100">
        <v>190.88775731300001</v>
      </c>
      <c r="N17" s="100">
        <v>1.16441035</v>
      </c>
      <c r="O17" s="100">
        <v>5.422275E-2</v>
      </c>
      <c r="P17" s="100">
        <v>1.4570540000000003E-2</v>
      </c>
      <c r="Q17" s="100">
        <v>0.31478574000000004</v>
      </c>
      <c r="R17" s="100">
        <v>0.4235289000000001</v>
      </c>
      <c r="S17" s="100">
        <v>0.38516675</v>
      </c>
      <c r="T17" s="100">
        <v>0.78990510999999997</v>
      </c>
      <c r="U17" s="100">
        <v>9.7910499999999991E-3</v>
      </c>
      <c r="V17" s="100">
        <v>1.3809005399999998</v>
      </c>
      <c r="W17" s="100">
        <v>0.15918506500000001</v>
      </c>
      <c r="X17" s="100">
        <v>6.4669110500000003E-3</v>
      </c>
      <c r="Y17" s="100">
        <v>1.426361355E-2</v>
      </c>
      <c r="Z17" s="100">
        <v>4.0070770500000002E-3</v>
      </c>
      <c r="AA17" s="100">
        <v>3.3464430999999998E-3</v>
      </c>
      <c r="AB17" s="100">
        <v>2.8084044749999999E-2</v>
      </c>
      <c r="AC17" s="100" t="s">
        <v>444</v>
      </c>
      <c r="AD17" s="100" t="s">
        <v>444</v>
      </c>
      <c r="AE17" s="101"/>
      <c r="AF17" s="100">
        <v>2252.1109658201221</v>
      </c>
      <c r="AG17" s="100">
        <v>15731.2395</v>
      </c>
      <c r="AH17" s="100">
        <v>31008.35428037</v>
      </c>
      <c r="AI17" s="100" t="s">
        <v>444</v>
      </c>
      <c r="AJ17" s="100" t="s">
        <v>444</v>
      </c>
      <c r="AK17" s="100" t="s">
        <v>444</v>
      </c>
      <c r="AL17" s="29" t="s">
        <v>49</v>
      </c>
    </row>
    <row r="18" spans="1:38" ht="26.25" customHeight="1" thickBot="1" x14ac:dyDescent="0.3">
      <c r="A18" s="40" t="s">
        <v>53</v>
      </c>
      <c r="B18" s="40" t="s">
        <v>60</v>
      </c>
      <c r="C18" s="41" t="s">
        <v>61</v>
      </c>
      <c r="D18" s="42"/>
      <c r="E18" s="100">
        <v>0.64748593100000007</v>
      </c>
      <c r="F18" s="100">
        <v>2.3550484449999999E-2</v>
      </c>
      <c r="G18" s="100">
        <v>0.36693304399999999</v>
      </c>
      <c r="H18" s="100">
        <v>4.2363999999999998E-4</v>
      </c>
      <c r="I18" s="100" t="s">
        <v>442</v>
      </c>
      <c r="J18" s="100" t="s">
        <v>442</v>
      </c>
      <c r="K18" s="100" t="s">
        <v>442</v>
      </c>
      <c r="L18" s="100" t="s">
        <v>442</v>
      </c>
      <c r="M18" s="100">
        <v>0.32884211099999999</v>
      </c>
      <c r="N18" s="100">
        <v>2.0843520000000001E-2</v>
      </c>
      <c r="O18" s="100">
        <v>1.11396E-3</v>
      </c>
      <c r="P18" s="100">
        <v>1.4119000000000002E-3</v>
      </c>
      <c r="Q18" s="100">
        <v>3.2456500000000001E-3</v>
      </c>
      <c r="R18" s="100">
        <v>1.7116050000000001E-2</v>
      </c>
      <c r="S18" s="100">
        <v>1.1227019999999999E-2</v>
      </c>
      <c r="T18" s="100">
        <v>0.47935615999999998</v>
      </c>
      <c r="U18" s="100">
        <v>5.7394E-4</v>
      </c>
      <c r="V18" s="100">
        <v>1.5183999999999998E-4</v>
      </c>
      <c r="W18" s="100">
        <v>3.1368427999999997E-2</v>
      </c>
      <c r="X18" s="100">
        <v>1.6746211E-4</v>
      </c>
      <c r="Y18" s="100">
        <v>1.3192510500000003E-3</v>
      </c>
      <c r="Z18" s="100">
        <v>1.5010125000000001E-4</v>
      </c>
      <c r="AA18" s="100">
        <v>1.3252005E-4</v>
      </c>
      <c r="AB18" s="100">
        <v>1.7693344699999999E-3</v>
      </c>
      <c r="AC18" s="100" t="s">
        <v>443</v>
      </c>
      <c r="AD18" s="100" t="s">
        <v>443</v>
      </c>
      <c r="AE18" s="101"/>
      <c r="AF18" s="100">
        <v>1806.7808232269499</v>
      </c>
      <c r="AG18" s="100">
        <v>696.58801549999998</v>
      </c>
      <c r="AH18" s="100">
        <v>5319.3060073999995</v>
      </c>
      <c r="AI18" s="100" t="s">
        <v>444</v>
      </c>
      <c r="AJ18" s="100" t="s">
        <v>444</v>
      </c>
      <c r="AK18" s="100" t="s">
        <v>444</v>
      </c>
      <c r="AL18" s="29" t="s">
        <v>49</v>
      </c>
    </row>
    <row r="19" spans="1:38" ht="26.25" customHeight="1" thickBot="1" x14ac:dyDescent="0.3">
      <c r="A19" s="40" t="s">
        <v>53</v>
      </c>
      <c r="B19" s="40" t="s">
        <v>62</v>
      </c>
      <c r="C19" s="41" t="s">
        <v>63</v>
      </c>
      <c r="D19" s="42"/>
      <c r="E19" s="100">
        <v>6.5951670999999994</v>
      </c>
      <c r="F19" s="100">
        <v>0.40029763129999996</v>
      </c>
      <c r="G19" s="100">
        <v>4.3876105970000001</v>
      </c>
      <c r="H19" s="100">
        <v>1.4532599999999998E-2</v>
      </c>
      <c r="I19" s="100" t="s">
        <v>442</v>
      </c>
      <c r="J19" s="100" t="s">
        <v>442</v>
      </c>
      <c r="K19" s="100" t="s">
        <v>442</v>
      </c>
      <c r="L19" s="100" t="s">
        <v>442</v>
      </c>
      <c r="M19" s="100">
        <v>1.4846223579999998</v>
      </c>
      <c r="N19" s="100">
        <v>0.24685304</v>
      </c>
      <c r="O19" s="100">
        <v>1.9993400000000001E-2</v>
      </c>
      <c r="P19" s="100">
        <v>1.8926079999999998E-2</v>
      </c>
      <c r="Q19" s="100">
        <v>2.7273780000000001E-2</v>
      </c>
      <c r="R19" s="100">
        <v>0.33900891999999999</v>
      </c>
      <c r="S19" s="100">
        <v>0.17759119000000001</v>
      </c>
      <c r="T19" s="100">
        <v>10.138551660000001</v>
      </c>
      <c r="U19" s="100">
        <v>2.3084939999999998E-2</v>
      </c>
      <c r="V19" s="100">
        <v>0.76014905999999993</v>
      </c>
      <c r="W19" s="100">
        <v>9.6535038000000004E-2</v>
      </c>
      <c r="X19" s="100">
        <v>5.3366181E-3</v>
      </c>
      <c r="Y19" s="100">
        <v>3.2136367020000001E-2</v>
      </c>
      <c r="Z19" s="100">
        <v>4.2477348400000014E-3</v>
      </c>
      <c r="AA19" s="100">
        <v>3.64610635E-3</v>
      </c>
      <c r="AB19" s="100">
        <v>4.5366826280000001E-2</v>
      </c>
      <c r="AC19" s="100">
        <v>6.6800000000000002E-3</v>
      </c>
      <c r="AD19" s="100">
        <v>5.6299999999999996E-3</v>
      </c>
      <c r="AE19" s="101"/>
      <c r="AF19" s="100">
        <v>17384.6236118292</v>
      </c>
      <c r="AG19" s="100">
        <v>1026.9690000000001</v>
      </c>
      <c r="AH19" s="100">
        <v>65767.080610142002</v>
      </c>
      <c r="AI19" s="100" t="s">
        <v>444</v>
      </c>
      <c r="AJ19" s="100">
        <v>1183.635</v>
      </c>
      <c r="AK19" s="100" t="s">
        <v>444</v>
      </c>
      <c r="AL19" s="29" t="s">
        <v>49</v>
      </c>
    </row>
    <row r="20" spans="1:38" ht="26.25" customHeight="1" thickBot="1" x14ac:dyDescent="0.3">
      <c r="A20" s="40" t="s">
        <v>53</v>
      </c>
      <c r="B20" s="40" t="s">
        <v>64</v>
      </c>
      <c r="C20" s="41" t="s">
        <v>65</v>
      </c>
      <c r="D20" s="42"/>
      <c r="E20" s="100">
        <v>2.4065689680000002</v>
      </c>
      <c r="F20" s="100">
        <v>9.8914671980000007E-2</v>
      </c>
      <c r="G20" s="100">
        <v>2.6248806750000004</v>
      </c>
      <c r="H20" s="100">
        <v>2.0954600000000004E-2</v>
      </c>
      <c r="I20" s="100" t="s">
        <v>442</v>
      </c>
      <c r="J20" s="100" t="s">
        <v>442</v>
      </c>
      <c r="K20" s="100" t="s">
        <v>442</v>
      </c>
      <c r="L20" s="100" t="s">
        <v>442</v>
      </c>
      <c r="M20" s="100">
        <v>0.98683004699999999</v>
      </c>
      <c r="N20" s="100">
        <v>5.4313210000000001E-2</v>
      </c>
      <c r="O20" s="100">
        <v>6.5999200000000004E-3</v>
      </c>
      <c r="P20" s="100">
        <v>3.70076E-3</v>
      </c>
      <c r="Q20" s="100">
        <v>2.699592E-2</v>
      </c>
      <c r="R20" s="100">
        <v>2.5577680000000002E-2</v>
      </c>
      <c r="S20" s="100">
        <v>4.8885909999999998E-2</v>
      </c>
      <c r="T20" s="100">
        <v>0.93847020999999997</v>
      </c>
      <c r="U20" s="100">
        <v>1.0291090000000001E-2</v>
      </c>
      <c r="V20" s="100">
        <v>0.63879870999999999</v>
      </c>
      <c r="W20" s="100">
        <v>0.15195986699999997</v>
      </c>
      <c r="X20" s="100">
        <v>2.2370748790000002E-2</v>
      </c>
      <c r="Y20" s="100">
        <v>4.9277253939999995E-2</v>
      </c>
      <c r="Z20" s="100">
        <v>9.7885226200000001E-3</v>
      </c>
      <c r="AA20" s="100">
        <v>9.5975535500000004E-3</v>
      </c>
      <c r="AB20" s="100">
        <v>9.1034078890000009E-2</v>
      </c>
      <c r="AC20" s="100">
        <v>6.77E-3</v>
      </c>
      <c r="AD20" s="100">
        <v>4.7400000000000003E-3</v>
      </c>
      <c r="AE20" s="101"/>
      <c r="AF20" s="100">
        <v>3858.412204583261</v>
      </c>
      <c r="AG20" s="100">
        <v>1269.6569</v>
      </c>
      <c r="AH20" s="100">
        <v>5965.476125958</v>
      </c>
      <c r="AI20" s="100">
        <v>4764.82</v>
      </c>
      <c r="AJ20" s="100" t="s">
        <v>444</v>
      </c>
      <c r="AK20" s="100" t="s">
        <v>444</v>
      </c>
      <c r="AL20" s="29" t="s">
        <v>49</v>
      </c>
    </row>
    <row r="21" spans="1:38" ht="26.25" customHeight="1" thickBot="1" x14ac:dyDescent="0.3">
      <c r="A21" s="40" t="s">
        <v>53</v>
      </c>
      <c r="B21" s="40" t="s">
        <v>66</v>
      </c>
      <c r="C21" s="41" t="s">
        <v>67</v>
      </c>
      <c r="D21" s="42"/>
      <c r="E21" s="100">
        <v>4.0168311910000005</v>
      </c>
      <c r="F21" s="100">
        <v>0.20749485480000002</v>
      </c>
      <c r="G21" s="100">
        <v>7.9983213409999987</v>
      </c>
      <c r="H21" s="100">
        <v>1.1649989999999999E-2</v>
      </c>
      <c r="I21" s="100" t="s">
        <v>442</v>
      </c>
      <c r="J21" s="100" t="s">
        <v>442</v>
      </c>
      <c r="K21" s="100" t="s">
        <v>442</v>
      </c>
      <c r="L21" s="100" t="s">
        <v>442</v>
      </c>
      <c r="M21" s="100">
        <v>1.4585234420000002</v>
      </c>
      <c r="N21" s="100">
        <v>0.22446497999999998</v>
      </c>
      <c r="O21" s="100">
        <v>2.1030549999999999E-2</v>
      </c>
      <c r="P21" s="100">
        <v>1.1980279999999999E-2</v>
      </c>
      <c r="Q21" s="100">
        <v>3.2449060000000002E-2</v>
      </c>
      <c r="R21" s="100">
        <v>0.31496121999999999</v>
      </c>
      <c r="S21" s="100">
        <v>0.17499487999999999</v>
      </c>
      <c r="T21" s="100">
        <v>9.9996008199999995</v>
      </c>
      <c r="U21" s="100">
        <v>1.9217720000000001E-2</v>
      </c>
      <c r="V21" s="100">
        <v>0.34318231999999999</v>
      </c>
      <c r="W21" s="100">
        <v>5.5443335999999996E-2</v>
      </c>
      <c r="X21" s="100">
        <v>6.7534748600000015E-3</v>
      </c>
      <c r="Y21" s="100">
        <v>5.3303086300000004E-2</v>
      </c>
      <c r="Z21" s="100">
        <v>6.0478271999999996E-3</v>
      </c>
      <c r="AA21" s="100">
        <v>5.3439080100000005E-3</v>
      </c>
      <c r="AB21" s="100">
        <v>7.1448296379999998E-2</v>
      </c>
      <c r="AC21" s="100" t="s">
        <v>443</v>
      </c>
      <c r="AD21" s="100" t="s">
        <v>443</v>
      </c>
      <c r="AE21" s="101"/>
      <c r="AF21" s="100">
        <v>17261.2465495584</v>
      </c>
      <c r="AG21" s="100">
        <v>1127.9767999999999</v>
      </c>
      <c r="AH21" s="100">
        <v>19112.665165819999</v>
      </c>
      <c r="AI21" s="100">
        <v>18.966000000000001</v>
      </c>
      <c r="AJ21" s="100" t="s">
        <v>444</v>
      </c>
      <c r="AK21" s="100" t="s">
        <v>444</v>
      </c>
      <c r="AL21" s="29" t="s">
        <v>49</v>
      </c>
    </row>
    <row r="22" spans="1:38" ht="26.25" customHeight="1" thickBot="1" x14ac:dyDescent="0.3">
      <c r="A22" s="40" t="s">
        <v>53</v>
      </c>
      <c r="B22" s="44" t="s">
        <v>68</v>
      </c>
      <c r="C22" s="41" t="s">
        <v>69</v>
      </c>
      <c r="D22" s="42"/>
      <c r="E22" s="100">
        <v>1.2460596030000002</v>
      </c>
      <c r="F22" s="100">
        <v>6.5453316129999994E-2</v>
      </c>
      <c r="G22" s="100">
        <v>1.9239261390000002</v>
      </c>
      <c r="H22" s="100">
        <v>1.8060400000000001E-3</v>
      </c>
      <c r="I22" s="100" t="s">
        <v>442</v>
      </c>
      <c r="J22" s="100" t="s">
        <v>442</v>
      </c>
      <c r="K22" s="100" t="s">
        <v>442</v>
      </c>
      <c r="L22" s="100" t="s">
        <v>442</v>
      </c>
      <c r="M22" s="100">
        <v>1.897946785</v>
      </c>
      <c r="N22" s="100">
        <v>9.1150060000000005E-2</v>
      </c>
      <c r="O22" s="100">
        <v>1.103517E-2</v>
      </c>
      <c r="P22" s="100">
        <v>5.8360399999999998E-3</v>
      </c>
      <c r="Q22" s="100">
        <v>8.6090699999999999E-3</v>
      </c>
      <c r="R22" s="100">
        <v>9.899521E-2</v>
      </c>
      <c r="S22" s="100">
        <v>5.4612220000000003E-2</v>
      </c>
      <c r="T22" s="100">
        <v>2.90347409</v>
      </c>
      <c r="U22" s="100">
        <v>4.9987199999999999E-3</v>
      </c>
      <c r="V22" s="100">
        <v>9.2743560000000003E-2</v>
      </c>
      <c r="W22" s="100">
        <v>7.186795800000001E-2</v>
      </c>
      <c r="X22" s="100">
        <v>1.314212195E-2</v>
      </c>
      <c r="Y22" s="100">
        <v>2.5642077070000002E-2</v>
      </c>
      <c r="Z22" s="100">
        <v>7.3357367700000002E-3</v>
      </c>
      <c r="AA22" s="100">
        <v>5.8457505699999997E-3</v>
      </c>
      <c r="AB22" s="100">
        <v>5.196568637E-2</v>
      </c>
      <c r="AC22" s="100" t="s">
        <v>445</v>
      </c>
      <c r="AD22" s="100" t="s">
        <v>444</v>
      </c>
      <c r="AE22" s="101"/>
      <c r="AF22" s="100">
        <v>23950.704253782911</v>
      </c>
      <c r="AG22" s="100">
        <v>15047.871099999998</v>
      </c>
      <c r="AH22" s="100">
        <v>25441.131923925997</v>
      </c>
      <c r="AI22" s="100">
        <v>372.53300000000002</v>
      </c>
      <c r="AJ22" s="100">
        <v>4782.9430000000002</v>
      </c>
      <c r="AK22" s="100" t="s">
        <v>444</v>
      </c>
      <c r="AL22" s="29" t="s">
        <v>49</v>
      </c>
    </row>
    <row r="23" spans="1:38" ht="26.25" customHeight="1" thickBot="1" x14ac:dyDescent="0.3">
      <c r="A23" s="40" t="s">
        <v>70</v>
      </c>
      <c r="B23" s="44" t="s">
        <v>391</v>
      </c>
      <c r="C23" s="41" t="s">
        <v>387</v>
      </c>
      <c r="D23" s="83"/>
      <c r="E23" s="100">
        <v>5.7697493630370573</v>
      </c>
      <c r="F23" s="100">
        <v>1.5719487977988875</v>
      </c>
      <c r="G23" s="100">
        <v>0.16749810068388798</v>
      </c>
      <c r="H23" s="100">
        <v>1.0760844778880839E-3</v>
      </c>
      <c r="I23" s="100" t="s">
        <v>442</v>
      </c>
      <c r="J23" s="100" t="s">
        <v>442</v>
      </c>
      <c r="K23" s="100" t="s">
        <v>442</v>
      </c>
      <c r="L23" s="100" t="s">
        <v>442</v>
      </c>
      <c r="M23" s="100">
        <v>5.4535414556445065</v>
      </c>
      <c r="N23" s="100">
        <v>0.13733785940810234</v>
      </c>
      <c r="O23" s="100">
        <v>2.2394169255214725E-3</v>
      </c>
      <c r="P23" s="100">
        <v>8.9165999999999996E-4</v>
      </c>
      <c r="Q23" s="100">
        <v>1.1867000000000002E-3</v>
      </c>
      <c r="R23" s="100">
        <v>7.3442415627835173E-3</v>
      </c>
      <c r="S23" s="100">
        <v>0.31787158151809286</v>
      </c>
      <c r="T23" s="100">
        <v>1.0109653096509108E-2</v>
      </c>
      <c r="U23" s="100">
        <v>1.3810264375591517E-3</v>
      </c>
      <c r="V23" s="100">
        <v>0.1774394362147832</v>
      </c>
      <c r="W23" s="100" t="s">
        <v>443</v>
      </c>
      <c r="X23" s="100">
        <v>4.5807129402281235E-3</v>
      </c>
      <c r="Y23" s="100">
        <v>6.6585849195844211E-3</v>
      </c>
      <c r="Z23" s="100" t="s">
        <v>443</v>
      </c>
      <c r="AA23" s="100" t="s">
        <v>443</v>
      </c>
      <c r="AB23" s="100">
        <v>1.1239297859812545E-2</v>
      </c>
      <c r="AC23" s="100" t="s">
        <v>444</v>
      </c>
      <c r="AD23" s="100" t="s">
        <v>444</v>
      </c>
      <c r="AE23" s="101"/>
      <c r="AF23" s="100">
        <v>6012.5760499472135</v>
      </c>
      <c r="AG23" s="100" t="s">
        <v>444</v>
      </c>
      <c r="AH23" s="100" t="s">
        <v>444</v>
      </c>
      <c r="AI23" s="100" t="s">
        <v>444</v>
      </c>
      <c r="AJ23" s="100" t="s">
        <v>444</v>
      </c>
      <c r="AK23" s="100" t="s">
        <v>444</v>
      </c>
      <c r="AL23" s="29" t="s">
        <v>49</v>
      </c>
    </row>
    <row r="24" spans="1:38" ht="26.25" customHeight="1" thickBot="1" x14ac:dyDescent="0.3">
      <c r="A24" s="45" t="s">
        <v>53</v>
      </c>
      <c r="B24" s="44" t="s">
        <v>71</v>
      </c>
      <c r="C24" s="41" t="s">
        <v>72</v>
      </c>
      <c r="D24" s="42"/>
      <c r="E24" s="100">
        <v>4.132525088089432</v>
      </c>
      <c r="F24" s="100">
        <v>0.52032467602655785</v>
      </c>
      <c r="G24" s="100">
        <v>3.9533495916514658</v>
      </c>
      <c r="H24" s="100">
        <v>3.8488808194991155E-2</v>
      </c>
      <c r="I24" s="100" t="s">
        <v>442</v>
      </c>
      <c r="J24" s="100" t="s">
        <v>442</v>
      </c>
      <c r="K24" s="100" t="s">
        <v>442</v>
      </c>
      <c r="L24" s="100" t="s">
        <v>442</v>
      </c>
      <c r="M24" s="100">
        <v>2.4668482602481276</v>
      </c>
      <c r="N24" s="100">
        <v>0.34770318904563091</v>
      </c>
      <c r="O24" s="100">
        <v>2.7439980969103113E-2</v>
      </c>
      <c r="P24" s="100">
        <v>1.3285017681054253E-2</v>
      </c>
      <c r="Q24" s="100">
        <v>2.6724218441258541E-2</v>
      </c>
      <c r="R24" s="100">
        <v>0.24872011191377735</v>
      </c>
      <c r="S24" s="100">
        <v>0.14581667890722824</v>
      </c>
      <c r="T24" s="100">
        <v>6.4256234409041664</v>
      </c>
      <c r="U24" s="100">
        <v>1.7804298411842379E-2</v>
      </c>
      <c r="V24" s="100">
        <v>0.65808961292511281</v>
      </c>
      <c r="W24" s="100">
        <v>0.19085291455686587</v>
      </c>
      <c r="X24" s="100">
        <v>2.8678465281611179E-2</v>
      </c>
      <c r="Y24" s="100">
        <v>7.3577581243806284E-2</v>
      </c>
      <c r="Z24" s="100">
        <v>1.6651422324947866E-2</v>
      </c>
      <c r="AA24" s="100">
        <v>1.3552974541587211E-2</v>
      </c>
      <c r="AB24" s="100">
        <v>0.13246044338195254</v>
      </c>
      <c r="AC24" s="100">
        <v>4.8400653670012594E-3</v>
      </c>
      <c r="AD24" s="100">
        <v>5.3447923210022792E-2</v>
      </c>
      <c r="AE24" s="101"/>
      <c r="AF24" s="100">
        <v>12600.777369325764</v>
      </c>
      <c r="AG24" s="100">
        <v>407.8154306471929</v>
      </c>
      <c r="AH24" s="100">
        <v>29212.075211883861</v>
      </c>
      <c r="AI24" s="100">
        <v>2124.2072000000003</v>
      </c>
      <c r="AJ24" s="100" t="s">
        <v>444</v>
      </c>
      <c r="AK24" s="100" t="s">
        <v>444</v>
      </c>
      <c r="AL24" s="29" t="s">
        <v>49</v>
      </c>
    </row>
    <row r="25" spans="1:38" ht="26.25" customHeight="1" thickBot="1" x14ac:dyDescent="0.3">
      <c r="A25" s="40" t="s">
        <v>73</v>
      </c>
      <c r="B25" s="44" t="s">
        <v>74</v>
      </c>
      <c r="C25" s="46" t="s">
        <v>75</v>
      </c>
      <c r="D25" s="42"/>
      <c r="E25" s="100">
        <v>1.428714638063</v>
      </c>
      <c r="F25" s="100">
        <v>0.12907452498399999</v>
      </c>
      <c r="G25" s="100">
        <v>9.1724983703999993E-2</v>
      </c>
      <c r="H25" s="100" t="s">
        <v>443</v>
      </c>
      <c r="I25" s="100" t="s">
        <v>442</v>
      </c>
      <c r="J25" s="100" t="s">
        <v>442</v>
      </c>
      <c r="K25" s="100" t="s">
        <v>442</v>
      </c>
      <c r="L25" s="100" t="s">
        <v>442</v>
      </c>
      <c r="M25" s="100">
        <v>1.19390539437</v>
      </c>
      <c r="N25" s="100">
        <v>1.88E-6</v>
      </c>
      <c r="O25" s="100">
        <v>1.6E-7</v>
      </c>
      <c r="P25" s="100">
        <v>1.8819999999999999E-5</v>
      </c>
      <c r="Q25" s="100">
        <v>3.1E-7</v>
      </c>
      <c r="R25" s="100">
        <v>3.1359999999999998E-5</v>
      </c>
      <c r="S25" s="100">
        <v>2.0379999999999998E-5</v>
      </c>
      <c r="T25" s="100">
        <v>7.7999999999999994E-7</v>
      </c>
      <c r="U25" s="100">
        <v>3.1E-7</v>
      </c>
      <c r="V25" s="100">
        <v>6.5850000000000001E-5</v>
      </c>
      <c r="W25" s="100" t="s">
        <v>443</v>
      </c>
      <c r="X25" s="100">
        <v>1.040488E-5</v>
      </c>
      <c r="Y25" s="100">
        <v>1.040488E-5</v>
      </c>
      <c r="Z25" s="100">
        <v>1.040488E-5</v>
      </c>
      <c r="AA25" s="100">
        <v>1.040488E-5</v>
      </c>
      <c r="AB25" s="100">
        <v>4.1619529999999999E-5</v>
      </c>
      <c r="AC25" s="100" t="s">
        <v>444</v>
      </c>
      <c r="AD25" s="100" t="s">
        <v>444</v>
      </c>
      <c r="AE25" s="101"/>
      <c r="AF25" s="100">
        <v>55704.237214548593</v>
      </c>
      <c r="AG25" s="100" t="s">
        <v>444</v>
      </c>
      <c r="AH25" s="100" t="s">
        <v>444</v>
      </c>
      <c r="AI25" s="100" t="s">
        <v>444</v>
      </c>
      <c r="AJ25" s="100" t="s">
        <v>444</v>
      </c>
      <c r="AK25" s="100" t="s">
        <v>444</v>
      </c>
      <c r="AL25" s="29" t="s">
        <v>49</v>
      </c>
    </row>
    <row r="26" spans="1:38" ht="26.25" customHeight="1" thickBot="1" x14ac:dyDescent="0.3">
      <c r="A26" s="40" t="s">
        <v>73</v>
      </c>
      <c r="B26" s="40" t="s">
        <v>76</v>
      </c>
      <c r="C26" s="41" t="s">
        <v>77</v>
      </c>
      <c r="D26" s="42"/>
      <c r="E26" s="100">
        <v>1.2874249859999999E-2</v>
      </c>
      <c r="F26" s="100">
        <v>2.4159434634999997E-2</v>
      </c>
      <c r="G26" s="100">
        <v>1.293866494E-3</v>
      </c>
      <c r="H26" s="100" t="s">
        <v>443</v>
      </c>
      <c r="I26" s="100" t="s">
        <v>442</v>
      </c>
      <c r="J26" s="100" t="s">
        <v>442</v>
      </c>
      <c r="K26" s="100" t="s">
        <v>442</v>
      </c>
      <c r="L26" s="100" t="s">
        <v>442</v>
      </c>
      <c r="M26" s="100">
        <v>1.0521874973359999</v>
      </c>
      <c r="N26" s="100">
        <v>3.865582E-2</v>
      </c>
      <c r="O26" s="100">
        <v>5.9999999999999997E-7</v>
      </c>
      <c r="P26" s="100">
        <v>5.0499999999999999E-6</v>
      </c>
      <c r="Q26" s="100">
        <v>9.0000000000000012E-8</v>
      </c>
      <c r="R26" s="100">
        <v>8.4999999999999999E-6</v>
      </c>
      <c r="S26" s="100">
        <v>7.1500000000000002E-6</v>
      </c>
      <c r="T26" s="100">
        <v>8.6000000000000002E-7</v>
      </c>
      <c r="U26" s="100">
        <v>9.0000000000000012E-8</v>
      </c>
      <c r="V26" s="100">
        <v>1.2759999999999998E-4</v>
      </c>
      <c r="W26" s="100" t="s">
        <v>443</v>
      </c>
      <c r="X26" s="100">
        <v>1.13933E-6</v>
      </c>
      <c r="Y26" s="100">
        <v>1.13933E-6</v>
      </c>
      <c r="Z26" s="100">
        <v>1.13933E-6</v>
      </c>
      <c r="AA26" s="100">
        <v>1.13933E-6</v>
      </c>
      <c r="AB26" s="100">
        <v>4.5572999999999995E-6</v>
      </c>
      <c r="AC26" s="100" t="s">
        <v>444</v>
      </c>
      <c r="AD26" s="100" t="s">
        <v>444</v>
      </c>
      <c r="AE26" s="101"/>
      <c r="AF26" s="100">
        <v>192.79903468827342</v>
      </c>
      <c r="AG26" s="100" t="s">
        <v>444</v>
      </c>
      <c r="AH26" s="100" t="s">
        <v>444</v>
      </c>
      <c r="AI26" s="100" t="s">
        <v>444</v>
      </c>
      <c r="AJ26" s="100" t="s">
        <v>444</v>
      </c>
      <c r="AK26" s="100" t="s">
        <v>444</v>
      </c>
      <c r="AL26" s="29" t="s">
        <v>49</v>
      </c>
    </row>
    <row r="27" spans="1:38" ht="26.25" customHeight="1" thickBot="1" x14ac:dyDescent="0.3">
      <c r="A27" s="40" t="s">
        <v>78</v>
      </c>
      <c r="B27" s="40" t="s">
        <v>79</v>
      </c>
      <c r="C27" s="41" t="s">
        <v>80</v>
      </c>
      <c r="D27" s="42"/>
      <c r="E27" s="100">
        <v>82.726946600585194</v>
      </c>
      <c r="F27" s="100">
        <v>46.469714859520394</v>
      </c>
      <c r="G27" s="100">
        <v>2.5937058762597505</v>
      </c>
      <c r="H27" s="100">
        <v>1.4774685122607418</v>
      </c>
      <c r="I27" s="100" t="s">
        <v>442</v>
      </c>
      <c r="J27" s="100" t="s">
        <v>442</v>
      </c>
      <c r="K27" s="100" t="s">
        <v>442</v>
      </c>
      <c r="L27" s="100" t="s">
        <v>442</v>
      </c>
      <c r="M27" s="100">
        <v>376.12821355718495</v>
      </c>
      <c r="N27" s="100">
        <v>65.900186442232012</v>
      </c>
      <c r="O27" s="100">
        <v>5.8254808715640927E-4</v>
      </c>
      <c r="P27" s="100">
        <v>3.1943355108702935E-2</v>
      </c>
      <c r="Q27" s="100">
        <v>9.2664223727380703E-4</v>
      </c>
      <c r="R27" s="100">
        <v>3.2981434256783369E-2</v>
      </c>
      <c r="S27" s="100">
        <v>2.2773411457691538E-2</v>
      </c>
      <c r="T27" s="100">
        <v>5.9070014042108109E-3</v>
      </c>
      <c r="U27" s="100">
        <v>6.8818830023479531E-4</v>
      </c>
      <c r="V27" s="100">
        <v>0.1167202759310928</v>
      </c>
      <c r="W27" s="100">
        <v>2.9586879999999995</v>
      </c>
      <c r="X27" s="100">
        <v>8.0325381031600002E-2</v>
      </c>
      <c r="Y27" s="100">
        <v>9.6689252636999998E-2</v>
      </c>
      <c r="Z27" s="100">
        <v>6.7812873679999996E-2</v>
      </c>
      <c r="AA27" s="100">
        <v>8.8049168625400007E-2</v>
      </c>
      <c r="AB27" s="100">
        <v>0.33287667597399995</v>
      </c>
      <c r="AC27" s="100">
        <v>2.9586873999999999E-3</v>
      </c>
      <c r="AD27" s="100">
        <v>6.0637980000000005E-4</v>
      </c>
      <c r="AE27" s="101"/>
      <c r="AF27" s="100">
        <v>198964.02034709149</v>
      </c>
      <c r="AG27" s="100" t="s">
        <v>444</v>
      </c>
      <c r="AH27" s="100" t="s">
        <v>444</v>
      </c>
      <c r="AI27" s="100" t="s">
        <v>444</v>
      </c>
      <c r="AJ27" s="100">
        <v>0.27402197629999997</v>
      </c>
      <c r="AK27" s="100" t="s">
        <v>444</v>
      </c>
      <c r="AL27" s="29" t="s">
        <v>49</v>
      </c>
    </row>
    <row r="28" spans="1:38" ht="26.25" customHeight="1" thickBot="1" x14ac:dyDescent="0.3">
      <c r="A28" s="40" t="s">
        <v>78</v>
      </c>
      <c r="B28" s="40" t="s">
        <v>81</v>
      </c>
      <c r="C28" s="41" t="s">
        <v>82</v>
      </c>
      <c r="D28" s="42"/>
      <c r="E28" s="100">
        <v>8.7222543846952778</v>
      </c>
      <c r="F28" s="100">
        <v>1.1792914435502306</v>
      </c>
      <c r="G28" s="100">
        <v>0.46494572346444057</v>
      </c>
      <c r="H28" s="100">
        <v>1.2554611283017807E-2</v>
      </c>
      <c r="I28" s="100" t="s">
        <v>442</v>
      </c>
      <c r="J28" s="100" t="s">
        <v>442</v>
      </c>
      <c r="K28" s="100" t="s">
        <v>442</v>
      </c>
      <c r="L28" s="100" t="s">
        <v>442</v>
      </c>
      <c r="M28" s="100">
        <v>9.3600764466951389</v>
      </c>
      <c r="N28" s="100">
        <v>0.61064936675090398</v>
      </c>
      <c r="O28" s="100">
        <v>3.044820011751104E-5</v>
      </c>
      <c r="P28" s="100">
        <v>2.9514250024477891E-3</v>
      </c>
      <c r="Q28" s="100">
        <v>5.868772655495503E-5</v>
      </c>
      <c r="R28" s="100">
        <v>4.5643914105983029E-3</v>
      </c>
      <c r="S28" s="100">
        <v>3.0669075299439882E-3</v>
      </c>
      <c r="T28" s="100">
        <v>1.5492290567104989E-4</v>
      </c>
      <c r="U28" s="100">
        <v>5.647905287488798E-5</v>
      </c>
      <c r="V28" s="100">
        <v>1.0099969307077822E-2</v>
      </c>
      <c r="W28" s="100">
        <v>0.25978679999999998</v>
      </c>
      <c r="X28" s="100">
        <v>1.1575333101699999E-2</v>
      </c>
      <c r="Y28" s="100">
        <v>1.3034287375900001E-2</v>
      </c>
      <c r="Z28" s="100">
        <v>1.0154340820199999E-2</v>
      </c>
      <c r="AA28" s="100">
        <v>1.0890631999799999E-2</v>
      </c>
      <c r="AB28" s="100">
        <v>4.56545932976E-2</v>
      </c>
      <c r="AC28" s="100">
        <v>2.5978700000000004E-4</v>
      </c>
      <c r="AD28" s="100">
        <v>5.7331599999999998E-5</v>
      </c>
      <c r="AE28" s="101"/>
      <c r="AF28" s="100">
        <v>23194.569986236398</v>
      </c>
      <c r="AG28" s="100" t="s">
        <v>444</v>
      </c>
      <c r="AH28" s="100" t="s">
        <v>445</v>
      </c>
      <c r="AI28" s="100" t="s">
        <v>444</v>
      </c>
      <c r="AJ28" s="100" t="s">
        <v>444</v>
      </c>
      <c r="AK28" s="100" t="s">
        <v>444</v>
      </c>
      <c r="AL28" s="29" t="s">
        <v>49</v>
      </c>
    </row>
    <row r="29" spans="1:38" ht="26.25" customHeight="1" thickBot="1" x14ac:dyDescent="0.3">
      <c r="A29" s="40" t="s">
        <v>78</v>
      </c>
      <c r="B29" s="40" t="s">
        <v>83</v>
      </c>
      <c r="C29" s="41" t="s">
        <v>84</v>
      </c>
      <c r="D29" s="42"/>
      <c r="E29" s="100">
        <v>76.566143599565052</v>
      </c>
      <c r="F29" s="100">
        <v>3.8861590869775862</v>
      </c>
      <c r="G29" s="100">
        <v>1.8293854920143491</v>
      </c>
      <c r="H29" s="100">
        <v>2.4062675707144161E-2</v>
      </c>
      <c r="I29" s="100" t="s">
        <v>442</v>
      </c>
      <c r="J29" s="100" t="s">
        <v>442</v>
      </c>
      <c r="K29" s="100" t="s">
        <v>442</v>
      </c>
      <c r="L29" s="100" t="s">
        <v>442</v>
      </c>
      <c r="M29" s="100">
        <v>17.0363160226362</v>
      </c>
      <c r="N29" s="100">
        <v>1.8921123466115488E-2</v>
      </c>
      <c r="O29" s="100">
        <v>1.0406044372513197E-4</v>
      </c>
      <c r="P29" s="100">
        <v>1.1022318937308052E-2</v>
      </c>
      <c r="Q29" s="100">
        <v>2.0805618266981642E-4</v>
      </c>
      <c r="R29" s="100">
        <v>1.7672352209088481E-2</v>
      </c>
      <c r="S29" s="100">
        <v>1.1851049609843151E-2</v>
      </c>
      <c r="T29" s="100">
        <v>4.172123466072405E-4</v>
      </c>
      <c r="U29" s="100">
        <v>2.0799147788936895E-4</v>
      </c>
      <c r="V29" s="100">
        <v>3.7436524876672983E-2</v>
      </c>
      <c r="W29" s="100">
        <v>0.52286229999999989</v>
      </c>
      <c r="X29" s="100">
        <v>7.4694565667000005E-3</v>
      </c>
      <c r="Y29" s="100">
        <v>4.5231709207800001E-2</v>
      </c>
      <c r="Z29" s="100">
        <v>5.0543322765799995E-2</v>
      </c>
      <c r="AA29" s="100">
        <v>1.1619154658500001E-2</v>
      </c>
      <c r="AB29" s="100">
        <v>0.11486364319879999</v>
      </c>
      <c r="AC29" s="100">
        <v>3.4406900000000002E-4</v>
      </c>
      <c r="AD29" s="100">
        <v>9.8738800000000004E-5</v>
      </c>
      <c r="AE29" s="101"/>
      <c r="AF29" s="100">
        <v>88775.033943435206</v>
      </c>
      <c r="AG29" s="100" t="s">
        <v>444</v>
      </c>
      <c r="AH29" s="100">
        <v>16.2058463708</v>
      </c>
      <c r="AI29" s="100" t="s">
        <v>444</v>
      </c>
      <c r="AJ29" s="100" t="s">
        <v>444</v>
      </c>
      <c r="AK29" s="100" t="s">
        <v>444</v>
      </c>
      <c r="AL29" s="29" t="s">
        <v>49</v>
      </c>
    </row>
    <row r="30" spans="1:38" ht="26.25" customHeight="1" thickBot="1" x14ac:dyDescent="0.3">
      <c r="A30" s="40" t="s">
        <v>78</v>
      </c>
      <c r="B30" s="40" t="s">
        <v>85</v>
      </c>
      <c r="C30" s="41" t="s">
        <v>86</v>
      </c>
      <c r="D30" s="42"/>
      <c r="E30" s="100">
        <v>0.41300180731437025</v>
      </c>
      <c r="F30" s="100">
        <v>7.1746383558802087</v>
      </c>
      <c r="G30" s="100">
        <v>1.9041718867654513E-2</v>
      </c>
      <c r="H30" s="100">
        <v>2.9912288523865783E-3</v>
      </c>
      <c r="I30" s="100" t="s">
        <v>442</v>
      </c>
      <c r="J30" s="100" t="s">
        <v>442</v>
      </c>
      <c r="K30" s="100" t="s">
        <v>442</v>
      </c>
      <c r="L30" s="100" t="s">
        <v>442</v>
      </c>
      <c r="M30" s="100">
        <v>33.512976896075877</v>
      </c>
      <c r="N30" s="100">
        <v>1.7085764920893829</v>
      </c>
      <c r="O30" s="100">
        <v>2.0712398166880101E-3</v>
      </c>
      <c r="P30" s="100">
        <v>5.378667342486826E-4</v>
      </c>
      <c r="Q30" s="100">
        <v>1.8547128767195952E-5</v>
      </c>
      <c r="R30" s="100">
        <v>9.0584373427492048E-3</v>
      </c>
      <c r="S30" s="100">
        <v>0.35155118937215557</v>
      </c>
      <c r="T30" s="100">
        <v>1.4540774872432287E-2</v>
      </c>
      <c r="U30" s="100">
        <v>2.0622096628977625E-3</v>
      </c>
      <c r="V30" s="100">
        <v>0.20530894598287425</v>
      </c>
      <c r="W30" s="100">
        <v>4.0717999999999997E-2</v>
      </c>
      <c r="X30" s="100">
        <v>6.2046267160000002E-4</v>
      </c>
      <c r="Y30" s="100">
        <v>1.1375093855000001E-3</v>
      </c>
      <c r="Z30" s="100">
        <v>3.8779062900000003E-4</v>
      </c>
      <c r="AA30" s="100">
        <v>1.3314022681999999E-3</v>
      </c>
      <c r="AB30" s="100">
        <v>3.4771649542999997E-3</v>
      </c>
      <c r="AC30" s="100">
        <v>4.0718099999999999E-5</v>
      </c>
      <c r="AD30" s="100">
        <v>4.0717299999999997E-5</v>
      </c>
      <c r="AE30" s="101"/>
      <c r="AF30" s="100">
        <v>2706.2733821841998</v>
      </c>
      <c r="AG30" s="100" t="s">
        <v>444</v>
      </c>
      <c r="AH30" s="100" t="s">
        <v>444</v>
      </c>
      <c r="AI30" s="100" t="s">
        <v>444</v>
      </c>
      <c r="AJ30" s="100" t="s">
        <v>444</v>
      </c>
      <c r="AK30" s="100" t="s">
        <v>444</v>
      </c>
      <c r="AL30" s="29" t="s">
        <v>49</v>
      </c>
    </row>
    <row r="31" spans="1:38" ht="26.25" customHeight="1" thickBot="1" x14ac:dyDescent="0.3">
      <c r="A31" s="40" t="s">
        <v>78</v>
      </c>
      <c r="B31" s="40" t="s">
        <v>87</v>
      </c>
      <c r="C31" s="41" t="s">
        <v>88</v>
      </c>
      <c r="D31" s="42"/>
      <c r="E31" s="100" t="s">
        <v>444</v>
      </c>
      <c r="F31" s="100">
        <v>7.5180703084205334</v>
      </c>
      <c r="G31" s="100" t="s">
        <v>444</v>
      </c>
      <c r="H31" s="100" t="s">
        <v>444</v>
      </c>
      <c r="I31" s="100" t="s">
        <v>442</v>
      </c>
      <c r="J31" s="100" t="s">
        <v>442</v>
      </c>
      <c r="K31" s="100" t="s">
        <v>442</v>
      </c>
      <c r="L31" s="100" t="s">
        <v>442</v>
      </c>
      <c r="M31" s="100" t="s">
        <v>444</v>
      </c>
      <c r="N31" s="100" t="s">
        <v>444</v>
      </c>
      <c r="O31" s="100" t="s">
        <v>444</v>
      </c>
      <c r="P31" s="100" t="s">
        <v>444</v>
      </c>
      <c r="Q31" s="100" t="s">
        <v>444</v>
      </c>
      <c r="R31" s="100" t="s">
        <v>444</v>
      </c>
      <c r="S31" s="100" t="s">
        <v>444</v>
      </c>
      <c r="T31" s="100" t="s">
        <v>444</v>
      </c>
      <c r="U31" s="100" t="s">
        <v>444</v>
      </c>
      <c r="V31" s="100" t="s">
        <v>444</v>
      </c>
      <c r="W31" s="100" t="s">
        <v>444</v>
      </c>
      <c r="X31" s="100" t="s">
        <v>444</v>
      </c>
      <c r="Y31" s="100" t="s">
        <v>444</v>
      </c>
      <c r="Z31" s="100" t="s">
        <v>444</v>
      </c>
      <c r="AA31" s="100" t="s">
        <v>444</v>
      </c>
      <c r="AB31" s="100" t="s">
        <v>444</v>
      </c>
      <c r="AC31" s="100" t="s">
        <v>444</v>
      </c>
      <c r="AD31" s="100" t="s">
        <v>444</v>
      </c>
      <c r="AE31" s="101"/>
      <c r="AF31" s="100">
        <v>348.8417702621</v>
      </c>
      <c r="AG31" s="100" t="s">
        <v>444</v>
      </c>
      <c r="AH31" s="100" t="s">
        <v>444</v>
      </c>
      <c r="AI31" s="100" t="s">
        <v>444</v>
      </c>
      <c r="AJ31" s="100" t="s">
        <v>444</v>
      </c>
      <c r="AK31" s="100" t="s">
        <v>444</v>
      </c>
      <c r="AL31" s="29" t="s">
        <v>49</v>
      </c>
    </row>
    <row r="32" spans="1:38" ht="26.25" customHeight="1" thickBot="1" x14ac:dyDescent="0.3">
      <c r="A32" s="40" t="s">
        <v>78</v>
      </c>
      <c r="B32" s="40" t="s">
        <v>89</v>
      </c>
      <c r="C32" s="41" t="s">
        <v>90</v>
      </c>
      <c r="D32" s="42"/>
      <c r="E32" s="100" t="s">
        <v>444</v>
      </c>
      <c r="F32" s="100" t="s">
        <v>444</v>
      </c>
      <c r="G32" s="100" t="s">
        <v>444</v>
      </c>
      <c r="H32" s="100" t="s">
        <v>444</v>
      </c>
      <c r="I32" s="100" t="s">
        <v>442</v>
      </c>
      <c r="J32" s="100" t="s">
        <v>442</v>
      </c>
      <c r="K32" s="100" t="s">
        <v>442</v>
      </c>
      <c r="L32" s="100" t="s">
        <v>442</v>
      </c>
      <c r="M32" s="100" t="s">
        <v>444</v>
      </c>
      <c r="N32" s="100">
        <v>8.3276289992441477</v>
      </c>
      <c r="O32" s="100">
        <v>3.6935726736334273E-2</v>
      </c>
      <c r="P32" s="100" t="s">
        <v>443</v>
      </c>
      <c r="Q32" s="100">
        <v>9.540316597781652E-2</v>
      </c>
      <c r="R32" s="100">
        <v>3.103236600197893</v>
      </c>
      <c r="S32" s="100">
        <v>68.093146751630016</v>
      </c>
      <c r="T32" s="100">
        <v>0.47980484120553768</v>
      </c>
      <c r="U32" s="100">
        <v>5.7223948244271849E-2</v>
      </c>
      <c r="V32" s="100">
        <v>22.918289519032644</v>
      </c>
      <c r="W32" s="100" t="s">
        <v>443</v>
      </c>
      <c r="X32" s="100" t="s">
        <v>443</v>
      </c>
      <c r="Y32" s="100" t="s">
        <v>443</v>
      </c>
      <c r="Z32" s="100" t="s">
        <v>443</v>
      </c>
      <c r="AA32" s="100" t="s">
        <v>443</v>
      </c>
      <c r="AB32" s="100" t="s">
        <v>443</v>
      </c>
      <c r="AC32" s="100" t="s">
        <v>443</v>
      </c>
      <c r="AD32" s="100" t="s">
        <v>443</v>
      </c>
      <c r="AE32" s="101"/>
      <c r="AF32" s="100" t="s">
        <v>444</v>
      </c>
      <c r="AG32" s="100" t="s">
        <v>444</v>
      </c>
      <c r="AH32" s="100" t="s">
        <v>444</v>
      </c>
      <c r="AI32" s="100" t="s">
        <v>444</v>
      </c>
      <c r="AJ32" s="100" t="s">
        <v>444</v>
      </c>
      <c r="AK32" s="100">
        <v>95804.859045982099</v>
      </c>
      <c r="AL32" s="29" t="s">
        <v>411</v>
      </c>
    </row>
    <row r="33" spans="1:38" ht="26.25" customHeight="1" thickBot="1" x14ac:dyDescent="0.3">
      <c r="A33" s="40" t="s">
        <v>78</v>
      </c>
      <c r="B33" s="40" t="s">
        <v>91</v>
      </c>
      <c r="C33" s="41" t="s">
        <v>92</v>
      </c>
      <c r="D33" s="42"/>
      <c r="E33" s="100" t="s">
        <v>444</v>
      </c>
      <c r="F33" s="100" t="s">
        <v>444</v>
      </c>
      <c r="G33" s="100" t="s">
        <v>444</v>
      </c>
      <c r="H33" s="100" t="s">
        <v>444</v>
      </c>
      <c r="I33" s="100" t="s">
        <v>442</v>
      </c>
      <c r="J33" s="100" t="s">
        <v>442</v>
      </c>
      <c r="K33" s="100" t="s">
        <v>442</v>
      </c>
      <c r="L33" s="100" t="s">
        <v>442</v>
      </c>
      <c r="M33" s="100" t="s">
        <v>444</v>
      </c>
      <c r="N33" s="100" t="s">
        <v>443</v>
      </c>
      <c r="O33" s="100" t="s">
        <v>443</v>
      </c>
      <c r="P33" s="100" t="s">
        <v>443</v>
      </c>
      <c r="Q33" s="100" t="s">
        <v>443</v>
      </c>
      <c r="R33" s="100" t="s">
        <v>443</v>
      </c>
      <c r="S33" s="100" t="s">
        <v>443</v>
      </c>
      <c r="T33" s="100" t="s">
        <v>443</v>
      </c>
      <c r="U33" s="100" t="s">
        <v>443</v>
      </c>
      <c r="V33" s="100" t="s">
        <v>443</v>
      </c>
      <c r="W33" s="100" t="s">
        <v>444</v>
      </c>
      <c r="X33" s="100" t="s">
        <v>444</v>
      </c>
      <c r="Y33" s="100" t="s">
        <v>444</v>
      </c>
      <c r="Z33" s="100" t="s">
        <v>444</v>
      </c>
      <c r="AA33" s="100" t="s">
        <v>444</v>
      </c>
      <c r="AB33" s="100" t="s">
        <v>444</v>
      </c>
      <c r="AC33" s="100" t="s">
        <v>443</v>
      </c>
      <c r="AD33" s="100" t="s">
        <v>443</v>
      </c>
      <c r="AE33" s="101"/>
      <c r="AF33" s="100" t="s">
        <v>444</v>
      </c>
      <c r="AG33" s="100" t="s">
        <v>444</v>
      </c>
      <c r="AH33" s="100" t="s">
        <v>444</v>
      </c>
      <c r="AI33" s="100" t="s">
        <v>444</v>
      </c>
      <c r="AJ33" s="100" t="s">
        <v>444</v>
      </c>
      <c r="AK33" s="100">
        <v>95804.859045982099</v>
      </c>
      <c r="AL33" s="29" t="s">
        <v>411</v>
      </c>
    </row>
    <row r="34" spans="1:38" ht="26.25" customHeight="1" thickBot="1" x14ac:dyDescent="0.3">
      <c r="A34" s="40" t="s">
        <v>70</v>
      </c>
      <c r="B34" s="40" t="s">
        <v>93</v>
      </c>
      <c r="C34" s="41" t="s">
        <v>94</v>
      </c>
      <c r="D34" s="42"/>
      <c r="E34" s="100">
        <v>3.4557945592109345</v>
      </c>
      <c r="F34" s="100">
        <v>0.29927554228746112</v>
      </c>
      <c r="G34" s="100">
        <v>0.13500976164239933</v>
      </c>
      <c r="H34" s="100">
        <v>4.5750145898599046E-4</v>
      </c>
      <c r="I34" s="100" t="s">
        <v>442</v>
      </c>
      <c r="J34" s="100" t="s">
        <v>442</v>
      </c>
      <c r="K34" s="100" t="s">
        <v>442</v>
      </c>
      <c r="L34" s="100" t="s">
        <v>442</v>
      </c>
      <c r="M34" s="100">
        <v>1.4845699469440063</v>
      </c>
      <c r="N34" s="100">
        <v>4.36148E-3</v>
      </c>
      <c r="O34" s="100">
        <v>5.3915579606586355E-4</v>
      </c>
      <c r="P34" s="100">
        <v>1.4574E-3</v>
      </c>
      <c r="Q34" s="100">
        <v>1.93962E-3</v>
      </c>
      <c r="R34" s="100">
        <v>2.6956185851270366E-3</v>
      </c>
      <c r="S34" s="100">
        <v>1.986364193649117</v>
      </c>
      <c r="T34" s="100">
        <v>3.7738490946576226E-3</v>
      </c>
      <c r="U34" s="100">
        <v>5.3915579606586355E-4</v>
      </c>
      <c r="V34" s="100">
        <v>5.3912356702540729E-2</v>
      </c>
      <c r="W34" s="100">
        <v>1.5461887999999999</v>
      </c>
      <c r="X34" s="100">
        <v>3.8322202755964492E-3</v>
      </c>
      <c r="Y34" s="100">
        <v>4.3764271551270358E-3</v>
      </c>
      <c r="Z34" s="100">
        <v>1.9204260999999999E-3</v>
      </c>
      <c r="AA34" s="100">
        <v>1.9826151E-4</v>
      </c>
      <c r="AB34" s="100">
        <v>1.0327334160723485E-2</v>
      </c>
      <c r="AC34" s="100" t="s">
        <v>444</v>
      </c>
      <c r="AD34" s="100" t="s">
        <v>444</v>
      </c>
      <c r="AE34" s="101"/>
      <c r="AF34" s="100">
        <v>2267.9644485644126</v>
      </c>
      <c r="AG34" s="100" t="s">
        <v>444</v>
      </c>
      <c r="AH34" s="100" t="s">
        <v>444</v>
      </c>
      <c r="AI34" s="100" t="s">
        <v>444</v>
      </c>
      <c r="AJ34" s="100" t="s">
        <v>444</v>
      </c>
      <c r="AK34" s="100" t="s">
        <v>444</v>
      </c>
      <c r="AL34" s="29" t="s">
        <v>49</v>
      </c>
    </row>
    <row r="35" spans="1:38" s="3" customFormat="1" ht="26.25" customHeight="1" thickBot="1" x14ac:dyDescent="0.3">
      <c r="A35" s="40" t="s">
        <v>95</v>
      </c>
      <c r="B35" s="40" t="s">
        <v>96</v>
      </c>
      <c r="C35" s="41" t="s">
        <v>97</v>
      </c>
      <c r="D35" s="42"/>
      <c r="E35" s="100">
        <v>2.383338054998112</v>
      </c>
      <c r="F35" s="100">
        <v>0.10698392142392968</v>
      </c>
      <c r="G35" s="100">
        <v>0.90345463682561034</v>
      </c>
      <c r="H35" s="100">
        <v>3.8049023179584438E-4</v>
      </c>
      <c r="I35" s="100" t="s">
        <v>442</v>
      </c>
      <c r="J35" s="100" t="s">
        <v>442</v>
      </c>
      <c r="K35" s="100" t="s">
        <v>442</v>
      </c>
      <c r="L35" s="100" t="s">
        <v>442</v>
      </c>
      <c r="M35" s="100">
        <v>0.53211814460314422</v>
      </c>
      <c r="N35" s="100">
        <v>4.2727728498270293E-3</v>
      </c>
      <c r="O35" s="100">
        <v>4.6220590416855007E-4</v>
      </c>
      <c r="P35" s="100">
        <v>1.8569574714269101E-3</v>
      </c>
      <c r="Q35" s="100">
        <v>3.5335311923476698E-3</v>
      </c>
      <c r="R35" s="100" t="s">
        <v>443</v>
      </c>
      <c r="S35" s="100">
        <v>3.5335311923476703E-3</v>
      </c>
      <c r="T35" s="100">
        <v>0.10728779788382672</v>
      </c>
      <c r="U35" s="100">
        <v>8.5455456996542216E-3</v>
      </c>
      <c r="V35" s="100">
        <v>2.101457805727696E-2</v>
      </c>
      <c r="W35" s="100" t="s">
        <v>443</v>
      </c>
      <c r="X35" s="100">
        <v>1.7360636709712498E-3</v>
      </c>
      <c r="Y35" s="100">
        <v>1.7244347936744299E-3</v>
      </c>
      <c r="Z35" s="100">
        <v>6.6320576455212988E-4</v>
      </c>
      <c r="AA35" s="100" t="s">
        <v>443</v>
      </c>
      <c r="AB35" s="100">
        <v>4.1237042291978297E-3</v>
      </c>
      <c r="AC35" s="100" t="s">
        <v>444</v>
      </c>
      <c r="AD35" s="100" t="s">
        <v>444</v>
      </c>
      <c r="AE35" s="101"/>
      <c r="AF35" s="100" t="s">
        <v>445</v>
      </c>
      <c r="AG35" s="100" t="s">
        <v>444</v>
      </c>
      <c r="AH35" s="100" t="s">
        <v>444</v>
      </c>
      <c r="AI35" s="100" t="s">
        <v>444</v>
      </c>
      <c r="AJ35" s="100" t="s">
        <v>444</v>
      </c>
      <c r="AK35" s="100" t="s">
        <v>444</v>
      </c>
      <c r="AL35" s="29" t="s">
        <v>49</v>
      </c>
    </row>
    <row r="36" spans="1:38" ht="26.25" customHeight="1" thickBot="1" x14ac:dyDescent="0.3">
      <c r="A36" s="40" t="s">
        <v>95</v>
      </c>
      <c r="B36" s="40" t="s">
        <v>98</v>
      </c>
      <c r="C36" s="41" t="s">
        <v>99</v>
      </c>
      <c r="D36" s="42"/>
      <c r="E36" s="100">
        <v>5.0749924241196673</v>
      </c>
      <c r="F36" s="100">
        <v>0.23492864925526535</v>
      </c>
      <c r="G36" s="100">
        <v>0.35506593005828424</v>
      </c>
      <c r="H36" s="100">
        <v>7.091151458624293E-4</v>
      </c>
      <c r="I36" s="100" t="s">
        <v>442</v>
      </c>
      <c r="J36" s="100" t="s">
        <v>442</v>
      </c>
      <c r="K36" s="100" t="s">
        <v>442</v>
      </c>
      <c r="L36" s="100" t="s">
        <v>442</v>
      </c>
      <c r="M36" s="100">
        <v>0.90429441175447411</v>
      </c>
      <c r="N36" s="100">
        <v>1.1501961697673514E-2</v>
      </c>
      <c r="O36" s="100">
        <v>8.8482555483180084E-4</v>
      </c>
      <c r="P36" s="100">
        <v>3.5075715786389862E-3</v>
      </c>
      <c r="Q36" s="100">
        <v>4.6724120476142111E-3</v>
      </c>
      <c r="R36" s="100">
        <v>4.4240876024453611E-3</v>
      </c>
      <c r="S36" s="100">
        <v>5.4650235906069253E-2</v>
      </c>
      <c r="T36" s="100">
        <v>8.8481712048910324E-2</v>
      </c>
      <c r="U36" s="100">
        <v>8.8481752048911837E-3</v>
      </c>
      <c r="V36" s="100">
        <v>0.1061780122869791</v>
      </c>
      <c r="W36" s="100">
        <v>7.5838494671513254E-2</v>
      </c>
      <c r="X36" s="100">
        <v>1.15272838871048E-3</v>
      </c>
      <c r="Y36" s="100">
        <v>1.0137886880123299E-3</v>
      </c>
      <c r="Z36" s="100">
        <v>4.1579861400615001E-4</v>
      </c>
      <c r="AA36" s="100">
        <v>3.0519617445170002E-5</v>
      </c>
      <c r="AB36" s="100">
        <v>2.6145575608495552E-3</v>
      </c>
      <c r="AC36" s="100">
        <v>2.4766596933804216E-3</v>
      </c>
      <c r="AD36" s="100">
        <v>1.1721758972840282E-3</v>
      </c>
      <c r="AE36" s="101"/>
      <c r="AF36" s="100">
        <v>5446.0678205098202</v>
      </c>
      <c r="AG36" s="100" t="s">
        <v>444</v>
      </c>
      <c r="AH36" s="100" t="s">
        <v>444</v>
      </c>
      <c r="AI36" s="100" t="s">
        <v>444</v>
      </c>
      <c r="AJ36" s="100" t="s">
        <v>444</v>
      </c>
      <c r="AK36" s="100" t="s">
        <v>444</v>
      </c>
      <c r="AL36" s="29" t="s">
        <v>49</v>
      </c>
    </row>
    <row r="37" spans="1:38" ht="26.25" customHeight="1" thickBot="1" x14ac:dyDescent="0.3">
      <c r="A37" s="40" t="s">
        <v>70</v>
      </c>
      <c r="B37" s="40" t="s">
        <v>100</v>
      </c>
      <c r="C37" s="41" t="s">
        <v>397</v>
      </c>
      <c r="D37" s="42"/>
      <c r="E37" s="100">
        <v>0.54211954299999998</v>
      </c>
      <c r="F37" s="100">
        <v>2.7139279000000002E-2</v>
      </c>
      <c r="G37" s="100">
        <v>1.2097240000000001E-3</v>
      </c>
      <c r="H37" s="100" t="s">
        <v>443</v>
      </c>
      <c r="I37" s="100" t="s">
        <v>442</v>
      </c>
      <c r="J37" s="100" t="s">
        <v>442</v>
      </c>
      <c r="K37" s="100" t="s">
        <v>442</v>
      </c>
      <c r="L37" s="100" t="s">
        <v>442</v>
      </c>
      <c r="M37" s="100">
        <v>0.171570895</v>
      </c>
      <c r="N37" s="100">
        <v>1.4069999999999999E-5</v>
      </c>
      <c r="O37" s="100">
        <v>4.0999999999999999E-7</v>
      </c>
      <c r="P37" s="100">
        <v>3.0099E-4</v>
      </c>
      <c r="Q37" s="100">
        <v>4.6109999999999997E-5</v>
      </c>
      <c r="R37" s="100">
        <v>5.9899999999999994E-6</v>
      </c>
      <c r="S37" s="100">
        <v>1.1999999999999999E-6</v>
      </c>
      <c r="T37" s="100">
        <v>5.9899999999999994E-6</v>
      </c>
      <c r="U37" s="100">
        <v>2.6740000000000001E-5</v>
      </c>
      <c r="V37" s="100">
        <v>3.366E-4</v>
      </c>
      <c r="W37" s="100">
        <v>2.3977000000000002E-4</v>
      </c>
      <c r="X37" s="100">
        <v>3.3199E-7</v>
      </c>
      <c r="Y37" s="100">
        <v>1.3371699999999999E-6</v>
      </c>
      <c r="Z37" s="100">
        <v>5.0719999999999999E-7</v>
      </c>
      <c r="AA37" s="100">
        <v>4.9798000000000002E-7</v>
      </c>
      <c r="AB37" s="100">
        <v>2.6743399999999998E-6</v>
      </c>
      <c r="AC37" s="100" t="s">
        <v>444</v>
      </c>
      <c r="AD37" s="100" t="s">
        <v>444</v>
      </c>
      <c r="AE37" s="101"/>
      <c r="AF37" s="100" t="s">
        <v>444</v>
      </c>
      <c r="AG37" s="100" t="s">
        <v>444</v>
      </c>
      <c r="AH37" s="100">
        <v>2043.0026865021218</v>
      </c>
      <c r="AI37" s="100" t="s">
        <v>444</v>
      </c>
      <c r="AJ37" s="100" t="s">
        <v>444</v>
      </c>
      <c r="AK37" s="100" t="s">
        <v>444</v>
      </c>
      <c r="AL37" s="29" t="s">
        <v>49</v>
      </c>
    </row>
    <row r="38" spans="1:38" ht="26.25" customHeight="1" thickBot="1" x14ac:dyDescent="0.3">
      <c r="A38" s="40" t="s">
        <v>70</v>
      </c>
      <c r="B38" s="40" t="s">
        <v>101</v>
      </c>
      <c r="C38" s="41" t="s">
        <v>102</v>
      </c>
      <c r="D38" s="47"/>
      <c r="E38" s="100">
        <v>2.3401448014834658</v>
      </c>
      <c r="F38" s="100">
        <v>0.22480995400664444</v>
      </c>
      <c r="G38" s="100">
        <v>4.8041938221499908E-2</v>
      </c>
      <c r="H38" s="100">
        <v>4.4762559752223904E-4</v>
      </c>
      <c r="I38" s="100" t="s">
        <v>442</v>
      </c>
      <c r="J38" s="100" t="s">
        <v>442</v>
      </c>
      <c r="K38" s="100" t="s">
        <v>442</v>
      </c>
      <c r="L38" s="100" t="s">
        <v>442</v>
      </c>
      <c r="M38" s="100">
        <v>1.0250515872518873</v>
      </c>
      <c r="N38" s="100">
        <v>5.6704646707090613E-3</v>
      </c>
      <c r="O38" s="100">
        <v>7.9163751168924857E-4</v>
      </c>
      <c r="P38" s="100" t="s">
        <v>443</v>
      </c>
      <c r="Q38" s="100" t="s">
        <v>443</v>
      </c>
      <c r="R38" s="100">
        <v>3.3488338205695943E-3</v>
      </c>
      <c r="S38" s="100">
        <v>0.11062545380002584</v>
      </c>
      <c r="T38" s="100">
        <v>4.1250421477066817E-3</v>
      </c>
      <c r="U38" s="100">
        <v>5.4727050184772894E-4</v>
      </c>
      <c r="V38" s="100">
        <v>6.5650287430573787E-2</v>
      </c>
      <c r="W38" s="100" t="s">
        <v>443</v>
      </c>
      <c r="X38" s="100">
        <v>1.6577540440631394E-3</v>
      </c>
      <c r="Y38" s="100">
        <v>2.6382671570299712E-3</v>
      </c>
      <c r="Z38" s="100" t="s">
        <v>443</v>
      </c>
      <c r="AA38" s="100" t="s">
        <v>443</v>
      </c>
      <c r="AB38" s="100">
        <v>4.2960212010931106E-3</v>
      </c>
      <c r="AC38" s="100" t="s">
        <v>444</v>
      </c>
      <c r="AD38" s="100" t="s">
        <v>444</v>
      </c>
      <c r="AE38" s="101"/>
      <c r="AF38" s="100">
        <v>2338.9621260800081</v>
      </c>
      <c r="AG38" s="100" t="s">
        <v>444</v>
      </c>
      <c r="AH38" s="100" t="s">
        <v>444</v>
      </c>
      <c r="AI38" s="100" t="s">
        <v>444</v>
      </c>
      <c r="AJ38" s="100" t="s">
        <v>444</v>
      </c>
      <c r="AK38" s="100" t="s">
        <v>444</v>
      </c>
      <c r="AL38" s="29" t="s">
        <v>49</v>
      </c>
    </row>
    <row r="39" spans="1:38" ht="26.25" customHeight="1" thickBot="1" x14ac:dyDescent="0.3">
      <c r="A39" s="40" t="s">
        <v>103</v>
      </c>
      <c r="B39" s="40" t="s">
        <v>104</v>
      </c>
      <c r="C39" s="41" t="s">
        <v>388</v>
      </c>
      <c r="D39" s="42"/>
      <c r="E39" s="100">
        <v>4.4216853053125593</v>
      </c>
      <c r="F39" s="100">
        <v>0.91891453518761823</v>
      </c>
      <c r="G39" s="100">
        <v>4.5905711676373846</v>
      </c>
      <c r="H39" s="100">
        <v>1.5050225201430425E-2</v>
      </c>
      <c r="I39" s="100" t="s">
        <v>442</v>
      </c>
      <c r="J39" s="100" t="s">
        <v>442</v>
      </c>
      <c r="K39" s="100" t="s">
        <v>442</v>
      </c>
      <c r="L39" s="100" t="s">
        <v>442</v>
      </c>
      <c r="M39" s="100">
        <v>3.3647577464669105</v>
      </c>
      <c r="N39" s="100">
        <v>7.2302845407706984E-2</v>
      </c>
      <c r="O39" s="100">
        <v>1.5288315851622789E-3</v>
      </c>
      <c r="P39" s="100">
        <v>1.5167041353344991E-2</v>
      </c>
      <c r="Q39" s="100">
        <v>1.0600662145232562E-2</v>
      </c>
      <c r="R39" s="100">
        <v>9.3842497731627839E-2</v>
      </c>
      <c r="S39" s="100">
        <v>2.7437321463995214E-2</v>
      </c>
      <c r="T39" s="100">
        <v>0.99631790951706822</v>
      </c>
      <c r="U39" s="100">
        <v>1.8347328399787803E-3</v>
      </c>
      <c r="V39" s="100">
        <v>0.149370225264397</v>
      </c>
      <c r="W39" s="100">
        <v>0.44339209841418309</v>
      </c>
      <c r="X39" s="100">
        <v>0.28325219267309421</v>
      </c>
      <c r="Y39" s="100">
        <v>0.32121806974510803</v>
      </c>
      <c r="Z39" s="100">
        <v>0.21130238245310065</v>
      </c>
      <c r="AA39" s="100">
        <v>0.10739208198960537</v>
      </c>
      <c r="AB39" s="100">
        <v>0.92316472681795336</v>
      </c>
      <c r="AC39" s="100">
        <v>1.2478591211234084E-3</v>
      </c>
      <c r="AD39" s="100">
        <v>1.1266472045677925E-2</v>
      </c>
      <c r="AE39" s="101"/>
      <c r="AF39" s="100">
        <v>41863.570787989949</v>
      </c>
      <c r="AG39" s="100">
        <v>62.111547881</v>
      </c>
      <c r="AH39" s="100">
        <v>50840.476888650686</v>
      </c>
      <c r="AI39" s="100">
        <v>25.072151999999999</v>
      </c>
      <c r="AJ39" s="100">
        <v>1269.3991831999999</v>
      </c>
      <c r="AK39" s="100" t="s">
        <v>444</v>
      </c>
      <c r="AL39" s="29" t="s">
        <v>49</v>
      </c>
    </row>
    <row r="40" spans="1:38" ht="26.25" customHeight="1" thickBot="1" x14ac:dyDescent="0.3">
      <c r="A40" s="40" t="s">
        <v>70</v>
      </c>
      <c r="B40" s="40" t="s">
        <v>105</v>
      </c>
      <c r="C40" s="41" t="s">
        <v>389</v>
      </c>
      <c r="D40" s="42"/>
      <c r="E40" s="100" t="s">
        <v>445</v>
      </c>
      <c r="F40" s="100" t="s">
        <v>445</v>
      </c>
      <c r="G40" s="100" t="s">
        <v>445</v>
      </c>
      <c r="H40" s="100" t="s">
        <v>445</v>
      </c>
      <c r="I40" s="100" t="s">
        <v>442</v>
      </c>
      <c r="J40" s="100" t="s">
        <v>442</v>
      </c>
      <c r="K40" s="100" t="s">
        <v>442</v>
      </c>
      <c r="L40" s="100" t="s">
        <v>442</v>
      </c>
      <c r="M40" s="100" t="s">
        <v>445</v>
      </c>
      <c r="N40" s="100" t="s">
        <v>445</v>
      </c>
      <c r="O40" s="100" t="s">
        <v>445</v>
      </c>
      <c r="P40" s="100" t="s">
        <v>444</v>
      </c>
      <c r="Q40" s="100" t="s">
        <v>444</v>
      </c>
      <c r="R40" s="100" t="s">
        <v>445</v>
      </c>
      <c r="S40" s="100" t="s">
        <v>445</v>
      </c>
      <c r="T40" s="100" t="s">
        <v>445</v>
      </c>
      <c r="U40" s="100" t="s">
        <v>445</v>
      </c>
      <c r="V40" s="100" t="s">
        <v>445</v>
      </c>
      <c r="W40" s="100" t="s">
        <v>444</v>
      </c>
      <c r="X40" s="100" t="s">
        <v>445</v>
      </c>
      <c r="Y40" s="100" t="s">
        <v>445</v>
      </c>
      <c r="Z40" s="100" t="s">
        <v>445</v>
      </c>
      <c r="AA40" s="100" t="s">
        <v>445</v>
      </c>
      <c r="AB40" s="100" t="s">
        <v>445</v>
      </c>
      <c r="AC40" s="100" t="s">
        <v>444</v>
      </c>
      <c r="AD40" s="100" t="s">
        <v>444</v>
      </c>
      <c r="AE40" s="101"/>
      <c r="AF40" s="100" t="s">
        <v>445</v>
      </c>
      <c r="AG40" s="100" t="s">
        <v>444</v>
      </c>
      <c r="AH40" s="100" t="s">
        <v>444</v>
      </c>
      <c r="AI40" s="100" t="s">
        <v>444</v>
      </c>
      <c r="AJ40" s="100" t="s">
        <v>444</v>
      </c>
      <c r="AK40" s="100" t="s">
        <v>444</v>
      </c>
      <c r="AL40" s="29" t="s">
        <v>49</v>
      </c>
    </row>
    <row r="41" spans="1:38" ht="26.25" customHeight="1" thickBot="1" x14ac:dyDescent="0.3">
      <c r="A41" s="40" t="s">
        <v>103</v>
      </c>
      <c r="B41" s="40" t="s">
        <v>106</v>
      </c>
      <c r="C41" s="41" t="s">
        <v>398</v>
      </c>
      <c r="D41" s="42"/>
      <c r="E41" s="100">
        <v>16.794510859894441</v>
      </c>
      <c r="F41" s="100">
        <v>11.350719306969939</v>
      </c>
      <c r="G41" s="100">
        <v>23.348604725465254</v>
      </c>
      <c r="H41" s="100">
        <v>0.86280389916681077</v>
      </c>
      <c r="I41" s="100" t="s">
        <v>442</v>
      </c>
      <c r="J41" s="100" t="s">
        <v>442</v>
      </c>
      <c r="K41" s="100" t="s">
        <v>442</v>
      </c>
      <c r="L41" s="100" t="s">
        <v>442</v>
      </c>
      <c r="M41" s="100">
        <v>83.792434918068949</v>
      </c>
      <c r="N41" s="100">
        <v>1.2872032117070895</v>
      </c>
      <c r="O41" s="100">
        <v>0.17173148984249853</v>
      </c>
      <c r="P41" s="100">
        <v>0.1121300274000743</v>
      </c>
      <c r="Q41" s="100">
        <v>3.5110020026119938E-2</v>
      </c>
      <c r="R41" s="100">
        <v>0.4178575578633168</v>
      </c>
      <c r="S41" s="100">
        <v>0.26279545830694828</v>
      </c>
      <c r="T41" s="100">
        <v>0.12062762631306059</v>
      </c>
      <c r="U41" s="100">
        <v>6.2850403376895403E-2</v>
      </c>
      <c r="V41" s="100">
        <v>8.3308438400401617</v>
      </c>
      <c r="W41" s="100">
        <v>16.365802836242445</v>
      </c>
      <c r="X41" s="100">
        <v>3.2178652539820205</v>
      </c>
      <c r="Y41" s="100">
        <v>3.9097045703601996</v>
      </c>
      <c r="Z41" s="100">
        <v>1.6372151822332157</v>
      </c>
      <c r="AA41" s="100">
        <v>1.7470890425787748</v>
      </c>
      <c r="AB41" s="100">
        <v>10.511874048643211</v>
      </c>
      <c r="AC41" s="100">
        <v>6.8049122502828852E-2</v>
      </c>
      <c r="AD41" s="100">
        <v>1.5846614112303485</v>
      </c>
      <c r="AE41" s="101"/>
      <c r="AF41" s="100">
        <v>193638.40111599999</v>
      </c>
      <c r="AG41" s="100">
        <v>9317.5470411383922</v>
      </c>
      <c r="AH41" s="100">
        <v>142109.88998000001</v>
      </c>
      <c r="AI41" s="100">
        <v>12453.978744336611</v>
      </c>
      <c r="AJ41" s="100" t="s">
        <v>444</v>
      </c>
      <c r="AK41" s="100" t="s">
        <v>444</v>
      </c>
      <c r="AL41" s="29" t="s">
        <v>49</v>
      </c>
    </row>
    <row r="42" spans="1:38" ht="26.25" customHeight="1" thickBot="1" x14ac:dyDescent="0.3">
      <c r="A42" s="40" t="s">
        <v>70</v>
      </c>
      <c r="B42" s="40" t="s">
        <v>107</v>
      </c>
      <c r="C42" s="41" t="s">
        <v>108</v>
      </c>
      <c r="D42" s="42"/>
      <c r="E42" s="100">
        <v>0.16233942516714017</v>
      </c>
      <c r="F42" s="100">
        <v>1.6912278602132151</v>
      </c>
      <c r="G42" s="100">
        <v>6.0337039032190174E-3</v>
      </c>
      <c r="H42" s="100">
        <v>1.6996601308560507E-4</v>
      </c>
      <c r="I42" s="100" t="s">
        <v>442</v>
      </c>
      <c r="J42" s="100" t="s">
        <v>442</v>
      </c>
      <c r="K42" s="100" t="s">
        <v>442</v>
      </c>
      <c r="L42" s="100" t="s">
        <v>442</v>
      </c>
      <c r="M42" s="100">
        <v>12.026671552968342</v>
      </c>
      <c r="N42" s="100">
        <v>0.53780238642965172</v>
      </c>
      <c r="O42" s="100">
        <v>2.0150523676656264E-4</v>
      </c>
      <c r="P42" s="100" t="s">
        <v>443</v>
      </c>
      <c r="Q42" s="100" t="s">
        <v>443</v>
      </c>
      <c r="R42" s="100">
        <v>1.4444407370676391E-3</v>
      </c>
      <c r="S42" s="100">
        <v>4.3499020857506066E-2</v>
      </c>
      <c r="T42" s="100">
        <v>1.4436353882373832E-3</v>
      </c>
      <c r="U42" s="100">
        <v>1.9589532232892266E-4</v>
      </c>
      <c r="V42" s="100">
        <v>2.3149324929177255E-2</v>
      </c>
      <c r="W42" s="100" t="s">
        <v>443</v>
      </c>
      <c r="X42" s="100">
        <v>6.9602503087336036E-4</v>
      </c>
      <c r="Y42" s="100">
        <v>7.1160365004136036E-4</v>
      </c>
      <c r="Z42" s="100" t="s">
        <v>443</v>
      </c>
      <c r="AA42" s="100" t="s">
        <v>443</v>
      </c>
      <c r="AB42" s="100">
        <v>1.4076286809147206E-3</v>
      </c>
      <c r="AC42" s="100" t="s">
        <v>444</v>
      </c>
      <c r="AD42" s="100" t="s">
        <v>444</v>
      </c>
      <c r="AE42" s="101"/>
      <c r="AF42" s="100">
        <v>857.53028445775385</v>
      </c>
      <c r="AG42" s="100" t="s">
        <v>444</v>
      </c>
      <c r="AH42" s="100" t="s">
        <v>444</v>
      </c>
      <c r="AI42" s="100" t="s">
        <v>444</v>
      </c>
      <c r="AJ42" s="100" t="s">
        <v>444</v>
      </c>
      <c r="AK42" s="100" t="s">
        <v>444</v>
      </c>
      <c r="AL42" s="29" t="s">
        <v>49</v>
      </c>
    </row>
    <row r="43" spans="1:38" ht="26.25" customHeight="1" thickBot="1" x14ac:dyDescent="0.3">
      <c r="A43" s="40" t="s">
        <v>103</v>
      </c>
      <c r="B43" s="40" t="s">
        <v>109</v>
      </c>
      <c r="C43" s="41" t="s">
        <v>110</v>
      </c>
      <c r="D43" s="42"/>
      <c r="E43" s="100">
        <v>2.3778502441499998</v>
      </c>
      <c r="F43" s="100">
        <v>0.329587721507</v>
      </c>
      <c r="G43" s="100">
        <v>7.82983911055</v>
      </c>
      <c r="H43" s="100">
        <v>4.2500000000000003E-5</v>
      </c>
      <c r="I43" s="100" t="s">
        <v>442</v>
      </c>
      <c r="J43" s="100" t="s">
        <v>442</v>
      </c>
      <c r="K43" s="100" t="s">
        <v>442</v>
      </c>
      <c r="L43" s="100" t="s">
        <v>442</v>
      </c>
      <c r="M43" s="100">
        <v>2.2308042909300005</v>
      </c>
      <c r="N43" s="100">
        <v>0.25989818477799997</v>
      </c>
      <c r="O43" s="100">
        <v>5.9688483869999994E-3</v>
      </c>
      <c r="P43" s="100">
        <v>7.0668682729999989E-3</v>
      </c>
      <c r="Q43" s="100">
        <v>1.7199905950999999E-2</v>
      </c>
      <c r="R43" s="100">
        <v>0.28568934215160002</v>
      </c>
      <c r="S43" s="100">
        <v>6.0802219839760002E-2</v>
      </c>
      <c r="T43" s="100">
        <v>2.7590275270326003</v>
      </c>
      <c r="U43" s="100">
        <v>1.3354038380000001E-3</v>
      </c>
      <c r="V43" s="100">
        <v>0.27170413375000002</v>
      </c>
      <c r="W43" s="100">
        <v>0.47114215409999999</v>
      </c>
      <c r="X43" s="100">
        <v>0.14436591160260001</v>
      </c>
      <c r="Y43" s="100">
        <v>0.18514635008140001</v>
      </c>
      <c r="Z43" s="100">
        <v>9.6408091985399971E-2</v>
      </c>
      <c r="AA43" s="100">
        <v>6.4253227950399991E-2</v>
      </c>
      <c r="AB43" s="100">
        <v>0.49017358161879998</v>
      </c>
      <c r="AC43" s="100">
        <v>3.9254333499999999E-4</v>
      </c>
      <c r="AD43" s="100">
        <v>0.10404816772529001</v>
      </c>
      <c r="AE43" s="101"/>
      <c r="AF43" s="100">
        <v>21970.2710591</v>
      </c>
      <c r="AG43" s="100">
        <v>612.048</v>
      </c>
      <c r="AH43" s="100">
        <v>5967.2760920000001</v>
      </c>
      <c r="AI43" s="100" t="s">
        <v>444</v>
      </c>
      <c r="AJ43" s="100" t="s">
        <v>444</v>
      </c>
      <c r="AK43" s="100" t="s">
        <v>444</v>
      </c>
      <c r="AL43" s="29" t="s">
        <v>49</v>
      </c>
    </row>
    <row r="44" spans="1:38" ht="26.25" customHeight="1" thickBot="1" x14ac:dyDescent="0.3">
      <c r="A44" s="40" t="s">
        <v>70</v>
      </c>
      <c r="B44" s="40" t="s">
        <v>111</v>
      </c>
      <c r="C44" s="41" t="s">
        <v>112</v>
      </c>
      <c r="D44" s="42"/>
      <c r="E44" s="100">
        <v>7.2348783911053882</v>
      </c>
      <c r="F44" s="100">
        <v>3.6496505760513385</v>
      </c>
      <c r="G44" s="100">
        <v>0.41403896782749683</v>
      </c>
      <c r="H44" s="100">
        <v>1.4135772288909345E-3</v>
      </c>
      <c r="I44" s="100" t="s">
        <v>442</v>
      </c>
      <c r="J44" s="100" t="s">
        <v>442</v>
      </c>
      <c r="K44" s="100" t="s">
        <v>442</v>
      </c>
      <c r="L44" s="100" t="s">
        <v>442</v>
      </c>
      <c r="M44" s="100">
        <v>8.4213424835943318</v>
      </c>
      <c r="N44" s="100">
        <v>0.29456233245401287</v>
      </c>
      <c r="O44" s="100">
        <v>4.4710846144576334E-3</v>
      </c>
      <c r="P44" s="100">
        <v>4.1264000000000003E-4</v>
      </c>
      <c r="Q44" s="100">
        <v>6.2240000000000004E-3</v>
      </c>
      <c r="R44" s="100">
        <v>1.4209916050706605E-2</v>
      </c>
      <c r="S44" s="100">
        <v>0.59835738442109476</v>
      </c>
      <c r="T44" s="100">
        <v>1.7938963529053855E-2</v>
      </c>
      <c r="U44" s="100">
        <v>1.8645237078245254E-3</v>
      </c>
      <c r="V44" s="100">
        <v>0.34675610370961951</v>
      </c>
      <c r="W44" s="100">
        <v>4.0576299999999996E-3</v>
      </c>
      <c r="X44" s="100">
        <v>5.701173625766276E-3</v>
      </c>
      <c r="Y44" s="100">
        <v>9.2131751567099268E-3</v>
      </c>
      <c r="Z44" s="100">
        <v>4.7400000000000006E-9</v>
      </c>
      <c r="AA44" s="100">
        <v>6.8999999999999997E-9</v>
      </c>
      <c r="AB44" s="100">
        <v>1.4914360432476202E-2</v>
      </c>
      <c r="AC44" s="100" t="s">
        <v>444</v>
      </c>
      <c r="AD44" s="100" t="s">
        <v>444</v>
      </c>
      <c r="AE44" s="101"/>
      <c r="AF44" s="100">
        <v>7972.022601232311</v>
      </c>
      <c r="AG44" s="100" t="s">
        <v>444</v>
      </c>
      <c r="AH44" s="100" t="s">
        <v>444</v>
      </c>
      <c r="AI44" s="100" t="s">
        <v>444</v>
      </c>
      <c r="AJ44" s="100" t="s">
        <v>444</v>
      </c>
      <c r="AK44" s="100" t="s">
        <v>444</v>
      </c>
      <c r="AL44" s="29" t="s">
        <v>49</v>
      </c>
    </row>
    <row r="45" spans="1:38" ht="26.25" customHeight="1" thickBot="1" x14ac:dyDescent="0.3">
      <c r="A45" s="40" t="s">
        <v>70</v>
      </c>
      <c r="B45" s="40" t="s">
        <v>113</v>
      </c>
      <c r="C45" s="41" t="s">
        <v>114</v>
      </c>
      <c r="D45" s="42"/>
      <c r="E45" s="100">
        <v>0.41805560773926198</v>
      </c>
      <c r="F45" s="100">
        <v>1.80237371873453E-2</v>
      </c>
      <c r="G45" s="100">
        <v>0.13851240013851199</v>
      </c>
      <c r="H45" s="100">
        <v>6.9256200069256195E-5</v>
      </c>
      <c r="I45" s="100" t="s">
        <v>442</v>
      </c>
      <c r="J45" s="100" t="s">
        <v>442</v>
      </c>
      <c r="K45" s="100" t="s">
        <v>442</v>
      </c>
      <c r="L45" s="100" t="s">
        <v>442</v>
      </c>
      <c r="M45" s="100">
        <v>8.9655298995976004E-2</v>
      </c>
      <c r="N45" s="100">
        <v>6.9256200069256002E-4</v>
      </c>
      <c r="O45" s="100">
        <v>6.9256200069260003E-5</v>
      </c>
      <c r="P45" s="100">
        <v>3.4628100034628001E-4</v>
      </c>
      <c r="Q45" s="100">
        <v>3.4628100034628001E-4</v>
      </c>
      <c r="R45" s="100" t="s">
        <v>443</v>
      </c>
      <c r="S45" s="100">
        <v>3.4628100034628001E-4</v>
      </c>
      <c r="T45" s="100">
        <v>4.8479340048478999E-4</v>
      </c>
      <c r="U45" s="100">
        <v>1.38512400138512E-3</v>
      </c>
      <c r="V45" s="100">
        <v>3.4628100034628101E-3</v>
      </c>
      <c r="W45" s="100" t="s">
        <v>443</v>
      </c>
      <c r="X45" s="100">
        <v>3.1729287340222999E-4</v>
      </c>
      <c r="Y45" s="100">
        <v>3.1729287340222999E-4</v>
      </c>
      <c r="Z45" s="100">
        <v>1.2072148970274E-4</v>
      </c>
      <c r="AA45" s="100" t="s">
        <v>443</v>
      </c>
      <c r="AB45" s="100">
        <v>7.5530723650719001E-4</v>
      </c>
      <c r="AC45" s="100" t="s">
        <v>444</v>
      </c>
      <c r="AD45" s="100" t="s">
        <v>444</v>
      </c>
      <c r="AE45" s="101"/>
      <c r="AF45" s="100">
        <v>4284.6613018042799</v>
      </c>
      <c r="AG45" s="100" t="s">
        <v>444</v>
      </c>
      <c r="AH45" s="100" t="s">
        <v>444</v>
      </c>
      <c r="AI45" s="100" t="s">
        <v>444</v>
      </c>
      <c r="AJ45" s="100" t="s">
        <v>444</v>
      </c>
      <c r="AK45" s="100" t="s">
        <v>444</v>
      </c>
      <c r="AL45" s="29" t="s">
        <v>49</v>
      </c>
    </row>
    <row r="46" spans="1:38" ht="26.25" customHeight="1" thickBot="1" x14ac:dyDescent="0.3">
      <c r="A46" s="40" t="s">
        <v>103</v>
      </c>
      <c r="B46" s="40" t="s">
        <v>115</v>
      </c>
      <c r="C46" s="41" t="s">
        <v>116</v>
      </c>
      <c r="D46" s="42"/>
      <c r="E46" s="100" t="s">
        <v>445</v>
      </c>
      <c r="F46" s="100" t="s">
        <v>445</v>
      </c>
      <c r="G46" s="100" t="s">
        <v>443</v>
      </c>
      <c r="H46" s="100" t="s">
        <v>445</v>
      </c>
      <c r="I46" s="100" t="s">
        <v>442</v>
      </c>
      <c r="J46" s="100" t="s">
        <v>442</v>
      </c>
      <c r="K46" s="100" t="s">
        <v>442</v>
      </c>
      <c r="L46" s="100" t="s">
        <v>442</v>
      </c>
      <c r="M46" s="100" t="s">
        <v>443</v>
      </c>
      <c r="N46" s="100" t="s">
        <v>443</v>
      </c>
      <c r="O46" s="100" t="s">
        <v>443</v>
      </c>
      <c r="P46" s="100" t="s">
        <v>443</v>
      </c>
      <c r="Q46" s="100" t="s">
        <v>443</v>
      </c>
      <c r="R46" s="100" t="s">
        <v>443</v>
      </c>
      <c r="S46" s="100" t="s">
        <v>443</v>
      </c>
      <c r="T46" s="100" t="s">
        <v>443</v>
      </c>
      <c r="U46" s="100" t="s">
        <v>443</v>
      </c>
      <c r="V46" s="100" t="s">
        <v>443</v>
      </c>
      <c r="W46" s="100" t="s">
        <v>443</v>
      </c>
      <c r="X46" s="100" t="s">
        <v>443</v>
      </c>
      <c r="Y46" s="100" t="s">
        <v>443</v>
      </c>
      <c r="Z46" s="100" t="s">
        <v>443</v>
      </c>
      <c r="AA46" s="100" t="s">
        <v>443</v>
      </c>
      <c r="AB46" s="100" t="s">
        <v>443</v>
      </c>
      <c r="AC46" s="100" t="s">
        <v>444</v>
      </c>
      <c r="AD46" s="100" t="s">
        <v>444</v>
      </c>
      <c r="AE46" s="101"/>
      <c r="AF46" s="100" t="s">
        <v>443</v>
      </c>
      <c r="AG46" s="100" t="s">
        <v>444</v>
      </c>
      <c r="AH46" s="100" t="s">
        <v>444</v>
      </c>
      <c r="AI46" s="100" t="s">
        <v>444</v>
      </c>
      <c r="AJ46" s="100" t="s">
        <v>444</v>
      </c>
      <c r="AK46" s="100" t="s">
        <v>444</v>
      </c>
      <c r="AL46" s="29" t="s">
        <v>49</v>
      </c>
    </row>
    <row r="47" spans="1:38" ht="26.25" customHeight="1" thickBot="1" x14ac:dyDescent="0.3">
      <c r="A47" s="40" t="s">
        <v>70</v>
      </c>
      <c r="B47" s="40" t="s">
        <v>117</v>
      </c>
      <c r="C47" s="41" t="s">
        <v>118</v>
      </c>
      <c r="D47" s="42"/>
      <c r="E47" s="100">
        <v>1.0198577798555173</v>
      </c>
      <c r="F47" s="100">
        <v>0.21106709833607729</v>
      </c>
      <c r="G47" s="100">
        <v>2.506148829707806E-2</v>
      </c>
      <c r="H47" s="100">
        <v>1.1040476982843779E-5</v>
      </c>
      <c r="I47" s="100" t="s">
        <v>442</v>
      </c>
      <c r="J47" s="100" t="s">
        <v>442</v>
      </c>
      <c r="K47" s="100" t="s">
        <v>442</v>
      </c>
      <c r="L47" s="100" t="s">
        <v>442</v>
      </c>
      <c r="M47" s="100">
        <v>6.4720959194321566</v>
      </c>
      <c r="N47" s="100">
        <v>6.5823156645139917E-5</v>
      </c>
      <c r="O47" s="100">
        <v>1.940080513506828E-5</v>
      </c>
      <c r="P47" s="100" t="s">
        <v>443</v>
      </c>
      <c r="Q47" s="100" t="s">
        <v>443</v>
      </c>
      <c r="R47" s="100">
        <v>1.1411773299564726E-4</v>
      </c>
      <c r="S47" s="100">
        <v>3.7492393096539177E-3</v>
      </c>
      <c r="T47" s="100">
        <v>1.1430702821698203E-4</v>
      </c>
      <c r="U47" s="100">
        <v>1.4958217728473075E-5</v>
      </c>
      <c r="V47" s="100">
        <v>1.8541167808012941E-3</v>
      </c>
      <c r="W47" s="100" t="s">
        <v>443</v>
      </c>
      <c r="X47" s="100">
        <v>4.7283282309809117E-5</v>
      </c>
      <c r="Y47" s="100">
        <v>6.2938813475160781E-5</v>
      </c>
      <c r="Z47" s="100" t="s">
        <v>443</v>
      </c>
      <c r="AA47" s="100" t="s">
        <v>443</v>
      </c>
      <c r="AB47" s="100">
        <v>1.1022208578496991E-4</v>
      </c>
      <c r="AC47" s="100" t="s">
        <v>444</v>
      </c>
      <c r="AD47" s="100" t="s">
        <v>444</v>
      </c>
      <c r="AE47" s="101"/>
      <c r="AF47" s="100">
        <v>2946.7327924296924</v>
      </c>
      <c r="AG47" s="100" t="s">
        <v>444</v>
      </c>
      <c r="AH47" s="100" t="s">
        <v>444</v>
      </c>
      <c r="AI47" s="100" t="s">
        <v>444</v>
      </c>
      <c r="AJ47" s="100" t="s">
        <v>444</v>
      </c>
      <c r="AK47" s="100" t="s">
        <v>444</v>
      </c>
      <c r="AL47" s="29" t="s">
        <v>49</v>
      </c>
    </row>
    <row r="48" spans="1:38" ht="26.25" customHeight="1" thickBot="1" x14ac:dyDescent="0.3">
      <c r="A48" s="40" t="s">
        <v>119</v>
      </c>
      <c r="B48" s="40" t="s">
        <v>120</v>
      </c>
      <c r="C48" s="41" t="s">
        <v>121</v>
      </c>
      <c r="D48" s="42"/>
      <c r="E48" s="100" t="s">
        <v>443</v>
      </c>
      <c r="F48" s="100" t="s">
        <v>443</v>
      </c>
      <c r="G48" s="100" t="s">
        <v>443</v>
      </c>
      <c r="H48" s="100" t="s">
        <v>443</v>
      </c>
      <c r="I48" s="100" t="s">
        <v>442</v>
      </c>
      <c r="J48" s="100" t="s">
        <v>442</v>
      </c>
      <c r="K48" s="100" t="s">
        <v>442</v>
      </c>
      <c r="L48" s="100" t="s">
        <v>442</v>
      </c>
      <c r="M48" s="100" t="s">
        <v>443</v>
      </c>
      <c r="N48" s="100" t="s">
        <v>446</v>
      </c>
      <c r="O48" s="100" t="s">
        <v>446</v>
      </c>
      <c r="P48" s="100" t="s">
        <v>446</v>
      </c>
      <c r="Q48" s="100" t="s">
        <v>446</v>
      </c>
      <c r="R48" s="100" t="s">
        <v>446</v>
      </c>
      <c r="S48" s="100" t="s">
        <v>446</v>
      </c>
      <c r="T48" s="100" t="s">
        <v>446</v>
      </c>
      <c r="U48" s="100" t="s">
        <v>446</v>
      </c>
      <c r="V48" s="100" t="s">
        <v>446</v>
      </c>
      <c r="W48" s="100" t="s">
        <v>446</v>
      </c>
      <c r="X48" s="100" t="s">
        <v>446</v>
      </c>
      <c r="Y48" s="100" t="s">
        <v>446</v>
      </c>
      <c r="Z48" s="100" t="s">
        <v>446</v>
      </c>
      <c r="AA48" s="100" t="s">
        <v>446</v>
      </c>
      <c r="AB48" s="100" t="s">
        <v>446</v>
      </c>
      <c r="AC48" s="100" t="s">
        <v>446</v>
      </c>
      <c r="AD48" s="100" t="s">
        <v>446</v>
      </c>
      <c r="AE48" s="101"/>
      <c r="AF48" s="100" t="s">
        <v>444</v>
      </c>
      <c r="AG48" s="100" t="s">
        <v>444</v>
      </c>
      <c r="AH48" s="100" t="s">
        <v>444</v>
      </c>
      <c r="AI48" s="100" t="s">
        <v>444</v>
      </c>
      <c r="AJ48" s="100" t="s">
        <v>444</v>
      </c>
      <c r="AK48" s="100" t="s">
        <v>444</v>
      </c>
      <c r="AL48" s="29" t="s">
        <v>122</v>
      </c>
    </row>
    <row r="49" spans="1:38" ht="26.25" customHeight="1" thickBot="1" x14ac:dyDescent="0.3">
      <c r="A49" s="40" t="s">
        <v>119</v>
      </c>
      <c r="B49" s="40" t="s">
        <v>123</v>
      </c>
      <c r="C49" s="41" t="s">
        <v>124</v>
      </c>
      <c r="D49" s="42"/>
      <c r="E49" s="100">
        <v>0.89247631999999999</v>
      </c>
      <c r="F49" s="100">
        <v>1.9404712799999999</v>
      </c>
      <c r="G49" s="100">
        <v>0.39120884</v>
      </c>
      <c r="H49" s="100">
        <v>0.22352674</v>
      </c>
      <c r="I49" s="100" t="s">
        <v>442</v>
      </c>
      <c r="J49" s="100" t="s">
        <v>442</v>
      </c>
      <c r="K49" s="100" t="s">
        <v>442</v>
      </c>
      <c r="L49" s="100" t="s">
        <v>442</v>
      </c>
      <c r="M49" s="100">
        <v>1.53877105</v>
      </c>
      <c r="N49" s="100">
        <v>0.87790938000000007</v>
      </c>
      <c r="O49" s="100">
        <v>0.19923036</v>
      </c>
      <c r="P49" s="100">
        <v>4.859277E-2</v>
      </c>
      <c r="Q49" s="100">
        <v>7.9368190000000005E-2</v>
      </c>
      <c r="R49" s="100">
        <v>0.67705925999999994</v>
      </c>
      <c r="S49" s="100">
        <v>0.35958649999999998</v>
      </c>
      <c r="T49" s="100">
        <v>0.25916144000000002</v>
      </c>
      <c r="U49" s="100">
        <v>4.9554000000000004E-3</v>
      </c>
      <c r="V49" s="100">
        <v>0.87790938000000007</v>
      </c>
      <c r="W49" s="100">
        <v>0.48592770000000002</v>
      </c>
      <c r="X49" s="100">
        <v>2.1866746500000001</v>
      </c>
      <c r="Y49" s="100">
        <v>1.7817349</v>
      </c>
      <c r="Z49" s="100">
        <v>1.53877105</v>
      </c>
      <c r="AA49" s="100">
        <v>0.98805299000000002</v>
      </c>
      <c r="AB49" s="100">
        <v>6.4952335899999998</v>
      </c>
      <c r="AC49" s="100" t="s">
        <v>444</v>
      </c>
      <c r="AD49" s="100" t="s">
        <v>444</v>
      </c>
      <c r="AE49" s="101"/>
      <c r="AF49" s="100" t="s">
        <v>444</v>
      </c>
      <c r="AG49" s="100" t="s">
        <v>444</v>
      </c>
      <c r="AH49" s="100" t="s">
        <v>444</v>
      </c>
      <c r="AI49" s="100" t="s">
        <v>444</v>
      </c>
      <c r="AJ49" s="100" t="s">
        <v>444</v>
      </c>
      <c r="AK49" s="100">
        <v>2838.8519999999999</v>
      </c>
      <c r="AL49" s="97" t="s">
        <v>430</v>
      </c>
    </row>
    <row r="50" spans="1:38" ht="26.25" customHeight="1" thickBot="1" x14ac:dyDescent="0.3">
      <c r="A50" s="40" t="s">
        <v>119</v>
      </c>
      <c r="B50" s="40" t="s">
        <v>125</v>
      </c>
      <c r="C50" s="41" t="s">
        <v>126</v>
      </c>
      <c r="D50" s="42"/>
      <c r="E50" s="100" t="s">
        <v>446</v>
      </c>
      <c r="F50" s="100" t="s">
        <v>446</v>
      </c>
      <c r="G50" s="100" t="s">
        <v>446</v>
      </c>
      <c r="H50" s="100" t="s">
        <v>446</v>
      </c>
      <c r="I50" s="100" t="s">
        <v>442</v>
      </c>
      <c r="J50" s="100" t="s">
        <v>442</v>
      </c>
      <c r="K50" s="100" t="s">
        <v>442</v>
      </c>
      <c r="L50" s="100" t="s">
        <v>442</v>
      </c>
      <c r="M50" s="100" t="s">
        <v>446</v>
      </c>
      <c r="N50" s="100" t="s">
        <v>446</v>
      </c>
      <c r="O50" s="100" t="s">
        <v>446</v>
      </c>
      <c r="P50" s="100" t="s">
        <v>446</v>
      </c>
      <c r="Q50" s="100" t="s">
        <v>446</v>
      </c>
      <c r="R50" s="100" t="s">
        <v>446</v>
      </c>
      <c r="S50" s="100" t="s">
        <v>446</v>
      </c>
      <c r="T50" s="100" t="s">
        <v>446</v>
      </c>
      <c r="U50" s="100" t="s">
        <v>446</v>
      </c>
      <c r="V50" s="100" t="s">
        <v>446</v>
      </c>
      <c r="W50" s="100" t="s">
        <v>446</v>
      </c>
      <c r="X50" s="100" t="s">
        <v>446</v>
      </c>
      <c r="Y50" s="100" t="s">
        <v>446</v>
      </c>
      <c r="Z50" s="100" t="s">
        <v>446</v>
      </c>
      <c r="AA50" s="100" t="s">
        <v>446</v>
      </c>
      <c r="AB50" s="100" t="s">
        <v>446</v>
      </c>
      <c r="AC50" s="100" t="s">
        <v>446</v>
      </c>
      <c r="AD50" s="100" t="s">
        <v>446</v>
      </c>
      <c r="AE50" s="101"/>
      <c r="AF50" s="100" t="s">
        <v>446</v>
      </c>
      <c r="AG50" s="100" t="s">
        <v>446</v>
      </c>
      <c r="AH50" s="100" t="s">
        <v>446</v>
      </c>
      <c r="AI50" s="100" t="s">
        <v>446</v>
      </c>
      <c r="AJ50" s="100" t="s">
        <v>446</v>
      </c>
      <c r="AK50" s="100" t="s">
        <v>446</v>
      </c>
      <c r="AL50" s="29" t="s">
        <v>410</v>
      </c>
    </row>
    <row r="51" spans="1:38" ht="26.25" customHeight="1" thickBot="1" x14ac:dyDescent="0.3">
      <c r="A51" s="40" t="s">
        <v>119</v>
      </c>
      <c r="B51" s="44" t="s">
        <v>127</v>
      </c>
      <c r="C51" s="41" t="s">
        <v>128</v>
      </c>
      <c r="D51" s="42"/>
      <c r="E51" s="100" t="s">
        <v>444</v>
      </c>
      <c r="F51" s="100" t="s">
        <v>445</v>
      </c>
      <c r="G51" s="100" t="s">
        <v>444</v>
      </c>
      <c r="H51" s="100" t="s">
        <v>444</v>
      </c>
      <c r="I51" s="100" t="s">
        <v>442</v>
      </c>
      <c r="J51" s="100" t="s">
        <v>442</v>
      </c>
      <c r="K51" s="100" t="s">
        <v>442</v>
      </c>
      <c r="L51" s="100" t="s">
        <v>442</v>
      </c>
      <c r="M51" s="100" t="s">
        <v>444</v>
      </c>
      <c r="N51" s="100" t="s">
        <v>444</v>
      </c>
      <c r="O51" s="100" t="s">
        <v>444</v>
      </c>
      <c r="P51" s="100" t="s">
        <v>444</v>
      </c>
      <c r="Q51" s="100" t="s">
        <v>444</v>
      </c>
      <c r="R51" s="100" t="s">
        <v>444</v>
      </c>
      <c r="S51" s="100" t="s">
        <v>444</v>
      </c>
      <c r="T51" s="100" t="s">
        <v>444</v>
      </c>
      <c r="U51" s="100" t="s">
        <v>444</v>
      </c>
      <c r="V51" s="100" t="s">
        <v>444</v>
      </c>
      <c r="W51" s="100" t="s">
        <v>444</v>
      </c>
      <c r="X51" s="100" t="s">
        <v>444</v>
      </c>
      <c r="Y51" s="100" t="s">
        <v>444</v>
      </c>
      <c r="Z51" s="100" t="s">
        <v>444</v>
      </c>
      <c r="AA51" s="100" t="s">
        <v>444</v>
      </c>
      <c r="AB51" s="100" t="s">
        <v>444</v>
      </c>
      <c r="AC51" s="100" t="s">
        <v>444</v>
      </c>
      <c r="AD51" s="100" t="s">
        <v>444</v>
      </c>
      <c r="AE51" s="101"/>
      <c r="AF51" s="100" t="s">
        <v>444</v>
      </c>
      <c r="AG51" s="100" t="s">
        <v>444</v>
      </c>
      <c r="AH51" s="100" t="s">
        <v>444</v>
      </c>
      <c r="AI51" s="100" t="s">
        <v>444</v>
      </c>
      <c r="AJ51" s="100" t="s">
        <v>444</v>
      </c>
      <c r="AK51" s="100">
        <v>1451.1867480000001</v>
      </c>
      <c r="AL51" s="97" t="s">
        <v>431</v>
      </c>
    </row>
    <row r="52" spans="1:38" ht="26.25" customHeight="1" thickBot="1" x14ac:dyDescent="0.3">
      <c r="A52" s="40" t="s">
        <v>119</v>
      </c>
      <c r="B52" s="44" t="s">
        <v>129</v>
      </c>
      <c r="C52" s="46" t="s">
        <v>390</v>
      </c>
      <c r="D52" s="43"/>
      <c r="E52" s="100" t="s">
        <v>443</v>
      </c>
      <c r="F52" s="100">
        <v>17.304577000000002</v>
      </c>
      <c r="G52" s="100">
        <v>0.228126773</v>
      </c>
      <c r="H52" s="100" t="s">
        <v>444</v>
      </c>
      <c r="I52" s="100" t="s">
        <v>442</v>
      </c>
      <c r="J52" s="100" t="s">
        <v>442</v>
      </c>
      <c r="K52" s="100" t="s">
        <v>442</v>
      </c>
      <c r="L52" s="100" t="s">
        <v>442</v>
      </c>
      <c r="M52" s="100" t="s">
        <v>443</v>
      </c>
      <c r="N52" s="100" t="s">
        <v>443</v>
      </c>
      <c r="O52" s="100" t="s">
        <v>443</v>
      </c>
      <c r="P52" s="100" t="s">
        <v>443</v>
      </c>
      <c r="Q52" s="100" t="s">
        <v>443</v>
      </c>
      <c r="R52" s="100" t="s">
        <v>443</v>
      </c>
      <c r="S52" s="100" t="s">
        <v>443</v>
      </c>
      <c r="T52" s="100" t="s">
        <v>443</v>
      </c>
      <c r="U52" s="100" t="s">
        <v>443</v>
      </c>
      <c r="V52" s="100" t="s">
        <v>443</v>
      </c>
      <c r="W52" s="100">
        <v>0.26167235900000002</v>
      </c>
      <c r="X52" s="100">
        <v>0.01</v>
      </c>
      <c r="Y52" s="100" t="s">
        <v>443</v>
      </c>
      <c r="Z52" s="100" t="s">
        <v>443</v>
      </c>
      <c r="AA52" s="100" t="s">
        <v>443</v>
      </c>
      <c r="AB52" s="100">
        <v>0.01</v>
      </c>
      <c r="AC52" s="100" t="s">
        <v>444</v>
      </c>
      <c r="AD52" s="100" t="s">
        <v>444</v>
      </c>
      <c r="AE52" s="101"/>
      <c r="AF52" s="100" t="s">
        <v>444</v>
      </c>
      <c r="AG52" s="100" t="s">
        <v>444</v>
      </c>
      <c r="AH52" s="100" t="s">
        <v>444</v>
      </c>
      <c r="AI52" s="100" t="s">
        <v>444</v>
      </c>
      <c r="AJ52" s="100" t="s">
        <v>444</v>
      </c>
      <c r="AK52" s="100" t="s">
        <v>443</v>
      </c>
      <c r="AL52" s="29" t="s">
        <v>130</v>
      </c>
    </row>
    <row r="53" spans="1:38" ht="26.25" customHeight="1" thickBot="1" x14ac:dyDescent="0.3">
      <c r="A53" s="40" t="s">
        <v>119</v>
      </c>
      <c r="B53" s="44" t="s">
        <v>131</v>
      </c>
      <c r="C53" s="46" t="s">
        <v>132</v>
      </c>
      <c r="D53" s="43"/>
      <c r="E53" s="100" t="s">
        <v>443</v>
      </c>
      <c r="F53" s="100">
        <v>8.2311400733639228</v>
      </c>
      <c r="G53" s="100" t="s">
        <v>444</v>
      </c>
      <c r="H53" s="100" t="s">
        <v>444</v>
      </c>
      <c r="I53" s="100" t="s">
        <v>442</v>
      </c>
      <c r="J53" s="100" t="s">
        <v>442</v>
      </c>
      <c r="K53" s="100" t="s">
        <v>442</v>
      </c>
      <c r="L53" s="100" t="s">
        <v>442</v>
      </c>
      <c r="M53" s="100" t="s">
        <v>443</v>
      </c>
      <c r="N53" s="100" t="s">
        <v>444</v>
      </c>
      <c r="O53" s="100" t="s">
        <v>444</v>
      </c>
      <c r="P53" s="100" t="s">
        <v>444</v>
      </c>
      <c r="Q53" s="100" t="s">
        <v>444</v>
      </c>
      <c r="R53" s="100" t="s">
        <v>444</v>
      </c>
      <c r="S53" s="100" t="s">
        <v>444</v>
      </c>
      <c r="T53" s="100" t="s">
        <v>444</v>
      </c>
      <c r="U53" s="100" t="s">
        <v>444</v>
      </c>
      <c r="V53" s="100" t="s">
        <v>444</v>
      </c>
      <c r="W53" s="100" t="s">
        <v>444</v>
      </c>
      <c r="X53" s="100" t="s">
        <v>444</v>
      </c>
      <c r="Y53" s="100" t="s">
        <v>444</v>
      </c>
      <c r="Z53" s="100" t="s">
        <v>444</v>
      </c>
      <c r="AA53" s="100" t="s">
        <v>444</v>
      </c>
      <c r="AB53" s="100" t="s">
        <v>444</v>
      </c>
      <c r="AC53" s="100" t="s">
        <v>444</v>
      </c>
      <c r="AD53" s="100" t="s">
        <v>444</v>
      </c>
      <c r="AE53" s="101"/>
      <c r="AF53" s="100" t="s">
        <v>444</v>
      </c>
      <c r="AG53" s="100" t="s">
        <v>444</v>
      </c>
      <c r="AH53" s="100" t="s">
        <v>444</v>
      </c>
      <c r="AI53" s="100" t="s">
        <v>444</v>
      </c>
      <c r="AJ53" s="100" t="s">
        <v>444</v>
      </c>
      <c r="AK53" s="100">
        <v>2.6614428917573214</v>
      </c>
      <c r="AL53" s="29" t="s">
        <v>133</v>
      </c>
    </row>
    <row r="54" spans="1:38" ht="37.5" customHeight="1" thickBot="1" x14ac:dyDescent="0.3">
      <c r="A54" s="40" t="s">
        <v>119</v>
      </c>
      <c r="B54" s="44" t="s">
        <v>134</v>
      </c>
      <c r="C54" s="46" t="s">
        <v>135</v>
      </c>
      <c r="D54" s="43"/>
      <c r="E54" s="100" t="s">
        <v>444</v>
      </c>
      <c r="F54" s="100">
        <v>4.339172840268505</v>
      </c>
      <c r="G54" s="100" t="s">
        <v>444</v>
      </c>
      <c r="H54" s="100" t="s">
        <v>444</v>
      </c>
      <c r="I54" s="100" t="s">
        <v>442</v>
      </c>
      <c r="J54" s="100" t="s">
        <v>442</v>
      </c>
      <c r="K54" s="100" t="s">
        <v>442</v>
      </c>
      <c r="L54" s="100" t="s">
        <v>442</v>
      </c>
      <c r="M54" s="100" t="s">
        <v>444</v>
      </c>
      <c r="N54" s="100" t="s">
        <v>444</v>
      </c>
      <c r="O54" s="100" t="s">
        <v>444</v>
      </c>
      <c r="P54" s="100" t="s">
        <v>444</v>
      </c>
      <c r="Q54" s="100" t="s">
        <v>444</v>
      </c>
      <c r="R54" s="100" t="s">
        <v>444</v>
      </c>
      <c r="S54" s="100" t="s">
        <v>444</v>
      </c>
      <c r="T54" s="100" t="s">
        <v>444</v>
      </c>
      <c r="U54" s="100" t="s">
        <v>444</v>
      </c>
      <c r="V54" s="100" t="s">
        <v>444</v>
      </c>
      <c r="W54" s="100" t="s">
        <v>444</v>
      </c>
      <c r="X54" s="100" t="s">
        <v>444</v>
      </c>
      <c r="Y54" s="100" t="s">
        <v>444</v>
      </c>
      <c r="Z54" s="100" t="s">
        <v>444</v>
      </c>
      <c r="AA54" s="100" t="s">
        <v>444</v>
      </c>
      <c r="AB54" s="100" t="s">
        <v>444</v>
      </c>
      <c r="AC54" s="100" t="s">
        <v>444</v>
      </c>
      <c r="AD54" s="100" t="s">
        <v>444</v>
      </c>
      <c r="AE54" s="101"/>
      <c r="AF54" s="100" t="s">
        <v>444</v>
      </c>
      <c r="AG54" s="100" t="s">
        <v>444</v>
      </c>
      <c r="AH54" s="100" t="s">
        <v>444</v>
      </c>
      <c r="AI54" s="100" t="s">
        <v>444</v>
      </c>
      <c r="AJ54" s="100" t="s">
        <v>444</v>
      </c>
      <c r="AK54" s="100">
        <v>521995.28741601785</v>
      </c>
      <c r="AL54" s="29" t="s">
        <v>441</v>
      </c>
    </row>
    <row r="55" spans="1:38" ht="26.25" customHeight="1" thickBot="1" x14ac:dyDescent="0.3">
      <c r="A55" s="40" t="s">
        <v>119</v>
      </c>
      <c r="B55" s="44" t="s">
        <v>136</v>
      </c>
      <c r="C55" s="46" t="s">
        <v>137</v>
      </c>
      <c r="D55" s="43"/>
      <c r="E55" s="100">
        <v>4.7599837999999998E-2</v>
      </c>
      <c r="F55" s="100">
        <v>2.514389286382037E-2</v>
      </c>
      <c r="G55" s="100">
        <v>2.6965773120000001</v>
      </c>
      <c r="H55" s="100" t="s">
        <v>443</v>
      </c>
      <c r="I55" s="100" t="s">
        <v>442</v>
      </c>
      <c r="J55" s="100" t="s">
        <v>442</v>
      </c>
      <c r="K55" s="100" t="s">
        <v>442</v>
      </c>
      <c r="L55" s="100" t="s">
        <v>442</v>
      </c>
      <c r="M55" s="100">
        <v>0.16861823400000001</v>
      </c>
      <c r="N55" s="100" t="s">
        <v>444</v>
      </c>
      <c r="O55" s="100" t="s">
        <v>444</v>
      </c>
      <c r="P55" s="100" t="s">
        <v>444</v>
      </c>
      <c r="Q55" s="100" t="s">
        <v>444</v>
      </c>
      <c r="R55" s="100" t="s">
        <v>444</v>
      </c>
      <c r="S55" s="100" t="s">
        <v>444</v>
      </c>
      <c r="T55" s="100" t="s">
        <v>444</v>
      </c>
      <c r="U55" s="100" t="s">
        <v>444</v>
      </c>
      <c r="V55" s="100" t="s">
        <v>444</v>
      </c>
      <c r="W55" s="100" t="s">
        <v>444</v>
      </c>
      <c r="X55" s="100" t="s">
        <v>444</v>
      </c>
      <c r="Y55" s="100" t="s">
        <v>444</v>
      </c>
      <c r="Z55" s="100" t="s">
        <v>444</v>
      </c>
      <c r="AA55" s="100" t="s">
        <v>444</v>
      </c>
      <c r="AB55" s="100" t="s">
        <v>444</v>
      </c>
      <c r="AC55" s="100" t="s">
        <v>444</v>
      </c>
      <c r="AD55" s="100" t="s">
        <v>444</v>
      </c>
      <c r="AE55" s="101"/>
      <c r="AF55" s="100" t="s">
        <v>444</v>
      </c>
      <c r="AG55" s="100" t="s">
        <v>444</v>
      </c>
      <c r="AH55" s="100">
        <v>464.52241715100001</v>
      </c>
      <c r="AI55" s="100" t="s">
        <v>444</v>
      </c>
      <c r="AJ55" s="100" t="s">
        <v>444</v>
      </c>
      <c r="AK55" s="100" t="s">
        <v>444</v>
      </c>
      <c r="AL55" s="29" t="s">
        <v>138</v>
      </c>
    </row>
    <row r="56" spans="1:38" ht="26.25" customHeight="1" thickBot="1" x14ac:dyDescent="0.3">
      <c r="A56" s="44" t="s">
        <v>119</v>
      </c>
      <c r="B56" s="44" t="s">
        <v>139</v>
      </c>
      <c r="C56" s="46" t="s">
        <v>399</v>
      </c>
      <c r="D56" s="43"/>
      <c r="E56" s="100" t="s">
        <v>444</v>
      </c>
      <c r="F56" s="100" t="s">
        <v>444</v>
      </c>
      <c r="G56" s="100" t="s">
        <v>444</v>
      </c>
      <c r="H56" s="100" t="s">
        <v>444</v>
      </c>
      <c r="I56" s="100" t="s">
        <v>442</v>
      </c>
      <c r="J56" s="100" t="s">
        <v>442</v>
      </c>
      <c r="K56" s="100" t="s">
        <v>442</v>
      </c>
      <c r="L56" s="100" t="s">
        <v>442</v>
      </c>
      <c r="M56" s="100" t="s">
        <v>443</v>
      </c>
      <c r="N56" s="100" t="s">
        <v>444</v>
      </c>
      <c r="O56" s="100" t="s">
        <v>444</v>
      </c>
      <c r="P56" s="100" t="s">
        <v>444</v>
      </c>
      <c r="Q56" s="100" t="s">
        <v>444</v>
      </c>
      <c r="R56" s="100" t="s">
        <v>444</v>
      </c>
      <c r="S56" s="100" t="s">
        <v>444</v>
      </c>
      <c r="T56" s="100" t="s">
        <v>444</v>
      </c>
      <c r="U56" s="100" t="s">
        <v>444</v>
      </c>
      <c r="V56" s="100" t="s">
        <v>444</v>
      </c>
      <c r="W56" s="100" t="s">
        <v>444</v>
      </c>
      <c r="X56" s="100" t="s">
        <v>444</v>
      </c>
      <c r="Y56" s="100" t="s">
        <v>444</v>
      </c>
      <c r="Z56" s="100" t="s">
        <v>444</v>
      </c>
      <c r="AA56" s="100" t="s">
        <v>444</v>
      </c>
      <c r="AB56" s="100" t="s">
        <v>444</v>
      </c>
      <c r="AC56" s="100" t="s">
        <v>444</v>
      </c>
      <c r="AD56" s="100" t="s">
        <v>444</v>
      </c>
      <c r="AE56" s="101"/>
      <c r="AF56" s="100" t="s">
        <v>444</v>
      </c>
      <c r="AG56" s="100" t="s">
        <v>444</v>
      </c>
      <c r="AH56" s="100" t="s">
        <v>444</v>
      </c>
      <c r="AI56" s="100" t="s">
        <v>444</v>
      </c>
      <c r="AJ56" s="100" t="s">
        <v>444</v>
      </c>
      <c r="AK56" s="100" t="s">
        <v>444</v>
      </c>
      <c r="AL56" s="29" t="s">
        <v>410</v>
      </c>
    </row>
    <row r="57" spans="1:38" ht="26.25" customHeight="1" thickBot="1" x14ac:dyDescent="0.3">
      <c r="A57" s="40" t="s">
        <v>53</v>
      </c>
      <c r="B57" s="40" t="s">
        <v>141</v>
      </c>
      <c r="C57" s="41" t="s">
        <v>142</v>
      </c>
      <c r="D57" s="42"/>
      <c r="E57" s="100">
        <v>16.22201987</v>
      </c>
      <c r="F57" s="100">
        <v>0.25850913000000003</v>
      </c>
      <c r="G57" s="100">
        <v>4.4829623300000003</v>
      </c>
      <c r="H57" s="100">
        <v>0.26161745999999997</v>
      </c>
      <c r="I57" s="100" t="s">
        <v>442</v>
      </c>
      <c r="J57" s="100" t="s">
        <v>442</v>
      </c>
      <c r="K57" s="100" t="s">
        <v>442</v>
      </c>
      <c r="L57" s="100" t="s">
        <v>442</v>
      </c>
      <c r="M57" s="100">
        <v>16.387888569999998</v>
      </c>
      <c r="N57" s="100">
        <v>1.2670924100000001</v>
      </c>
      <c r="O57" s="100">
        <v>3.7191809999999999E-2</v>
      </c>
      <c r="P57" s="100">
        <v>0.33396938999999998</v>
      </c>
      <c r="Q57" s="100">
        <v>0.115147</v>
      </c>
      <c r="R57" s="100">
        <v>0.33300438999999998</v>
      </c>
      <c r="S57" s="100">
        <v>0.23843689000000001</v>
      </c>
      <c r="T57" s="100">
        <v>0.19034435999999999</v>
      </c>
      <c r="U57" s="100">
        <v>0.19875281</v>
      </c>
      <c r="V57" s="100">
        <v>3.1531563500000002</v>
      </c>
      <c r="W57" s="100">
        <v>0.55295685999999999</v>
      </c>
      <c r="X57" s="100">
        <v>4.7953920179999998E-2</v>
      </c>
      <c r="Y57" s="100">
        <v>5.7032343360000001E-2</v>
      </c>
      <c r="Z57" s="100">
        <v>3.445856144E-2</v>
      </c>
      <c r="AA57" s="100">
        <v>4.3495458709999997E-2</v>
      </c>
      <c r="AB57" s="100">
        <v>0.18294029339000001</v>
      </c>
      <c r="AC57" s="100">
        <v>9.0014299999999992</v>
      </c>
      <c r="AD57" s="100">
        <v>3.2423600000000001</v>
      </c>
      <c r="AE57" s="101"/>
      <c r="AF57" s="100" t="s">
        <v>444</v>
      </c>
      <c r="AG57" s="100" t="s">
        <v>444</v>
      </c>
      <c r="AH57" s="100" t="s">
        <v>444</v>
      </c>
      <c r="AI57" s="100" t="s">
        <v>444</v>
      </c>
      <c r="AJ57" s="100" t="s">
        <v>444</v>
      </c>
      <c r="AK57" s="100">
        <v>5906.3680000000004</v>
      </c>
      <c r="AL57" s="29" t="s">
        <v>143</v>
      </c>
    </row>
    <row r="58" spans="1:38" ht="26.25" customHeight="1" thickBot="1" x14ac:dyDescent="0.3">
      <c r="A58" s="40" t="s">
        <v>53</v>
      </c>
      <c r="B58" s="40" t="s">
        <v>144</v>
      </c>
      <c r="C58" s="41" t="s">
        <v>145</v>
      </c>
      <c r="D58" s="42"/>
      <c r="E58" s="100">
        <v>2.4236260000000001</v>
      </c>
      <c r="F58" s="100">
        <v>0.28669230000000001</v>
      </c>
      <c r="G58" s="100">
        <v>6.3681013699999998</v>
      </c>
      <c r="H58" s="100">
        <v>1.241686E-2</v>
      </c>
      <c r="I58" s="100" t="s">
        <v>442</v>
      </c>
      <c r="J58" s="100" t="s">
        <v>442</v>
      </c>
      <c r="K58" s="100" t="s">
        <v>442</v>
      </c>
      <c r="L58" s="100" t="s">
        <v>442</v>
      </c>
      <c r="M58" s="100">
        <v>12.717468799999999</v>
      </c>
      <c r="N58" s="100">
        <v>0.45404967000000002</v>
      </c>
      <c r="O58" s="100">
        <v>2.3357120000000002E-2</v>
      </c>
      <c r="P58" s="100">
        <v>3.701335E-2</v>
      </c>
      <c r="Q58" s="100">
        <v>1.9926070000000001E-2</v>
      </c>
      <c r="R58" s="100">
        <v>0.14965793999999999</v>
      </c>
      <c r="S58" s="100">
        <v>7.3356969999999994E-2</v>
      </c>
      <c r="T58" s="100">
        <v>0.37399675999999998</v>
      </c>
      <c r="U58" s="100">
        <v>0.32756238000000004</v>
      </c>
      <c r="V58" s="100">
        <v>0.52326309999999998</v>
      </c>
      <c r="W58" s="100">
        <v>0.12680928</v>
      </c>
      <c r="X58" s="100">
        <v>5.5105997799999992E-3</v>
      </c>
      <c r="Y58" s="100">
        <v>3.2639713199999996E-3</v>
      </c>
      <c r="Z58" s="100">
        <v>1.4954473100000001E-3</v>
      </c>
      <c r="AA58" s="100">
        <v>1.3410179600000002E-3</v>
      </c>
      <c r="AB58" s="100">
        <v>1.1611059000000002E-2</v>
      </c>
      <c r="AC58" s="100" t="s">
        <v>444</v>
      </c>
      <c r="AD58" s="100">
        <v>9.0899999999999995E-2</v>
      </c>
      <c r="AE58" s="101"/>
      <c r="AF58" s="100" t="s">
        <v>444</v>
      </c>
      <c r="AG58" s="100" t="s">
        <v>444</v>
      </c>
      <c r="AH58" s="100" t="s">
        <v>444</v>
      </c>
      <c r="AI58" s="100" t="s">
        <v>444</v>
      </c>
      <c r="AJ58" s="100" t="s">
        <v>444</v>
      </c>
      <c r="AK58" s="100">
        <v>2434.6790000000001</v>
      </c>
      <c r="AL58" s="29" t="s">
        <v>146</v>
      </c>
    </row>
    <row r="59" spans="1:38" ht="26.25" customHeight="1" thickBot="1" x14ac:dyDescent="0.3">
      <c r="A59" s="40" t="s">
        <v>53</v>
      </c>
      <c r="B59" s="48" t="s">
        <v>147</v>
      </c>
      <c r="C59" s="41" t="s">
        <v>400</v>
      </c>
      <c r="D59" s="42"/>
      <c r="E59" s="100">
        <v>8.5876132619999996</v>
      </c>
      <c r="F59" s="100">
        <v>0.34275274999999999</v>
      </c>
      <c r="G59" s="100">
        <v>5.6196428850000011</v>
      </c>
      <c r="H59" s="100">
        <v>0.11227077499999999</v>
      </c>
      <c r="I59" s="100" t="s">
        <v>442</v>
      </c>
      <c r="J59" s="100" t="s">
        <v>442</v>
      </c>
      <c r="K59" s="100" t="s">
        <v>442</v>
      </c>
      <c r="L59" s="100" t="s">
        <v>442</v>
      </c>
      <c r="M59" s="100">
        <v>0.21347274899999999</v>
      </c>
      <c r="N59" s="100">
        <v>1.53025802</v>
      </c>
      <c r="O59" s="100">
        <v>5.1891430000000002E-2</v>
      </c>
      <c r="P59" s="100">
        <v>5.168876E-2</v>
      </c>
      <c r="Q59" s="100">
        <v>0.11699554</v>
      </c>
      <c r="R59" s="100">
        <v>0.88562090999999998</v>
      </c>
      <c r="S59" s="100">
        <v>0.49782922000000007</v>
      </c>
      <c r="T59" s="100">
        <v>0.87467367000000007</v>
      </c>
      <c r="U59" s="100">
        <v>1.6554247200000001</v>
      </c>
      <c r="V59" s="100">
        <v>15.839174760000001</v>
      </c>
      <c r="W59" s="100">
        <v>0.115792952</v>
      </c>
      <c r="X59" s="100">
        <v>4.276578759E-2</v>
      </c>
      <c r="Y59" s="100">
        <v>6.4893152070000001E-2</v>
      </c>
      <c r="Z59" s="100">
        <v>6.4175577169999998E-2</v>
      </c>
      <c r="AA59" s="100">
        <v>6.4164786570000007E-2</v>
      </c>
      <c r="AB59" s="100">
        <v>0.23599730341</v>
      </c>
      <c r="AC59" s="100" t="s">
        <v>444</v>
      </c>
      <c r="AD59" s="100">
        <v>0.21492</v>
      </c>
      <c r="AE59" s="101"/>
      <c r="AF59" s="100" t="s">
        <v>444</v>
      </c>
      <c r="AG59" s="100" t="s">
        <v>444</v>
      </c>
      <c r="AH59" s="100" t="s">
        <v>444</v>
      </c>
      <c r="AI59" s="100" t="s">
        <v>444</v>
      </c>
      <c r="AJ59" s="100" t="s">
        <v>444</v>
      </c>
      <c r="AK59" s="100">
        <v>2057.361308</v>
      </c>
      <c r="AL59" s="29" t="s">
        <v>417</v>
      </c>
    </row>
    <row r="60" spans="1:38" ht="26.25" customHeight="1" thickBot="1" x14ac:dyDescent="0.3">
      <c r="A60" s="40" t="s">
        <v>53</v>
      </c>
      <c r="B60" s="48" t="s">
        <v>148</v>
      </c>
      <c r="C60" s="41" t="s">
        <v>149</v>
      </c>
      <c r="D60" s="83"/>
      <c r="E60" s="100" t="s">
        <v>444</v>
      </c>
      <c r="F60" s="100" t="s">
        <v>444</v>
      </c>
      <c r="G60" s="100" t="s">
        <v>444</v>
      </c>
      <c r="H60" s="100" t="s">
        <v>444</v>
      </c>
      <c r="I60" s="100" t="s">
        <v>442</v>
      </c>
      <c r="J60" s="100" t="s">
        <v>442</v>
      </c>
      <c r="K60" s="100" t="s">
        <v>442</v>
      </c>
      <c r="L60" s="100" t="s">
        <v>442</v>
      </c>
      <c r="M60" s="100" t="s">
        <v>444</v>
      </c>
      <c r="N60" s="100" t="s">
        <v>444</v>
      </c>
      <c r="O60" s="100" t="s">
        <v>444</v>
      </c>
      <c r="P60" s="100" t="s">
        <v>444</v>
      </c>
      <c r="Q60" s="100" t="s">
        <v>444</v>
      </c>
      <c r="R60" s="100" t="s">
        <v>444</v>
      </c>
      <c r="S60" s="100" t="s">
        <v>444</v>
      </c>
      <c r="T60" s="100" t="s">
        <v>444</v>
      </c>
      <c r="U60" s="100" t="s">
        <v>444</v>
      </c>
      <c r="V60" s="100" t="s">
        <v>444</v>
      </c>
      <c r="W60" s="100" t="s">
        <v>444</v>
      </c>
      <c r="X60" s="100" t="s">
        <v>444</v>
      </c>
      <c r="Y60" s="100" t="s">
        <v>444</v>
      </c>
      <c r="Z60" s="100" t="s">
        <v>444</v>
      </c>
      <c r="AA60" s="100" t="s">
        <v>444</v>
      </c>
      <c r="AB60" s="100" t="s">
        <v>444</v>
      </c>
      <c r="AC60" s="100" t="s">
        <v>444</v>
      </c>
      <c r="AD60" s="100" t="s">
        <v>444</v>
      </c>
      <c r="AE60" s="101"/>
      <c r="AF60" s="100" t="s">
        <v>444</v>
      </c>
      <c r="AG60" s="100" t="s">
        <v>444</v>
      </c>
      <c r="AH60" s="100" t="s">
        <v>444</v>
      </c>
      <c r="AI60" s="100" t="s">
        <v>444</v>
      </c>
      <c r="AJ60" s="100" t="s">
        <v>444</v>
      </c>
      <c r="AK60" s="100" t="s">
        <v>443</v>
      </c>
      <c r="AL60" s="29" t="s">
        <v>418</v>
      </c>
    </row>
    <row r="61" spans="1:38" ht="26.25" customHeight="1" thickBot="1" x14ac:dyDescent="0.3">
      <c r="A61" s="40" t="s">
        <v>53</v>
      </c>
      <c r="B61" s="48" t="s">
        <v>150</v>
      </c>
      <c r="C61" s="41" t="s">
        <v>151</v>
      </c>
      <c r="D61" s="42"/>
      <c r="E61" s="100" t="s">
        <v>444</v>
      </c>
      <c r="F61" s="100" t="s">
        <v>444</v>
      </c>
      <c r="G61" s="100" t="s">
        <v>444</v>
      </c>
      <c r="H61" s="100" t="s">
        <v>444</v>
      </c>
      <c r="I61" s="100" t="s">
        <v>442</v>
      </c>
      <c r="J61" s="100" t="s">
        <v>442</v>
      </c>
      <c r="K61" s="100" t="s">
        <v>442</v>
      </c>
      <c r="L61" s="100" t="s">
        <v>442</v>
      </c>
      <c r="M61" s="100" t="s">
        <v>444</v>
      </c>
      <c r="N61" s="100" t="s">
        <v>444</v>
      </c>
      <c r="O61" s="100" t="s">
        <v>444</v>
      </c>
      <c r="P61" s="100" t="s">
        <v>444</v>
      </c>
      <c r="Q61" s="100" t="s">
        <v>444</v>
      </c>
      <c r="R61" s="100" t="s">
        <v>444</v>
      </c>
      <c r="S61" s="100" t="s">
        <v>444</v>
      </c>
      <c r="T61" s="100" t="s">
        <v>444</v>
      </c>
      <c r="U61" s="100" t="s">
        <v>444</v>
      </c>
      <c r="V61" s="100" t="s">
        <v>444</v>
      </c>
      <c r="W61" s="100" t="s">
        <v>444</v>
      </c>
      <c r="X61" s="100" t="s">
        <v>444</v>
      </c>
      <c r="Y61" s="100" t="s">
        <v>444</v>
      </c>
      <c r="Z61" s="100" t="s">
        <v>444</v>
      </c>
      <c r="AA61" s="100" t="s">
        <v>444</v>
      </c>
      <c r="AB61" s="100" t="s">
        <v>444</v>
      </c>
      <c r="AC61" s="100" t="s">
        <v>444</v>
      </c>
      <c r="AD61" s="100" t="s">
        <v>444</v>
      </c>
      <c r="AE61" s="101"/>
      <c r="AF61" s="100" t="s">
        <v>444</v>
      </c>
      <c r="AG61" s="100" t="s">
        <v>444</v>
      </c>
      <c r="AH61" s="100" t="s">
        <v>444</v>
      </c>
      <c r="AI61" s="100" t="s">
        <v>444</v>
      </c>
      <c r="AJ61" s="100" t="s">
        <v>444</v>
      </c>
      <c r="AK61" s="100">
        <v>63127.794099183935</v>
      </c>
      <c r="AL61" s="29" t="s">
        <v>419</v>
      </c>
    </row>
    <row r="62" spans="1:38" ht="26.25" customHeight="1" thickBot="1" x14ac:dyDescent="0.3">
      <c r="A62" s="40" t="s">
        <v>53</v>
      </c>
      <c r="B62" s="48" t="s">
        <v>152</v>
      </c>
      <c r="C62" s="41" t="s">
        <v>153</v>
      </c>
      <c r="D62" s="42"/>
      <c r="E62" s="100" t="s">
        <v>444</v>
      </c>
      <c r="F62" s="100" t="s">
        <v>444</v>
      </c>
      <c r="G62" s="100" t="s">
        <v>444</v>
      </c>
      <c r="H62" s="100" t="s">
        <v>444</v>
      </c>
      <c r="I62" s="100" t="s">
        <v>442</v>
      </c>
      <c r="J62" s="100" t="s">
        <v>442</v>
      </c>
      <c r="K62" s="100" t="s">
        <v>442</v>
      </c>
      <c r="L62" s="100" t="s">
        <v>442</v>
      </c>
      <c r="M62" s="100" t="s">
        <v>444</v>
      </c>
      <c r="N62" s="100" t="s">
        <v>444</v>
      </c>
      <c r="O62" s="100" t="s">
        <v>444</v>
      </c>
      <c r="P62" s="100" t="s">
        <v>444</v>
      </c>
      <c r="Q62" s="100" t="s">
        <v>444</v>
      </c>
      <c r="R62" s="100" t="s">
        <v>444</v>
      </c>
      <c r="S62" s="100" t="s">
        <v>444</v>
      </c>
      <c r="T62" s="100" t="s">
        <v>444</v>
      </c>
      <c r="U62" s="100" t="s">
        <v>444</v>
      </c>
      <c r="V62" s="100" t="s">
        <v>444</v>
      </c>
      <c r="W62" s="100" t="s">
        <v>444</v>
      </c>
      <c r="X62" s="100" t="s">
        <v>444</v>
      </c>
      <c r="Y62" s="100" t="s">
        <v>444</v>
      </c>
      <c r="Z62" s="100" t="s">
        <v>444</v>
      </c>
      <c r="AA62" s="100" t="s">
        <v>444</v>
      </c>
      <c r="AB62" s="100" t="s">
        <v>444</v>
      </c>
      <c r="AC62" s="100" t="s">
        <v>444</v>
      </c>
      <c r="AD62" s="100" t="s">
        <v>444</v>
      </c>
      <c r="AE62" s="101"/>
      <c r="AF62" s="100" t="s">
        <v>444</v>
      </c>
      <c r="AG62" s="100" t="s">
        <v>444</v>
      </c>
      <c r="AH62" s="100" t="s">
        <v>444</v>
      </c>
      <c r="AI62" s="100" t="s">
        <v>444</v>
      </c>
      <c r="AJ62" s="100" t="s">
        <v>444</v>
      </c>
      <c r="AK62" s="100" t="s">
        <v>444</v>
      </c>
      <c r="AL62" s="29" t="s">
        <v>420</v>
      </c>
    </row>
    <row r="63" spans="1:38" ht="26.25" customHeight="1" thickBot="1" x14ac:dyDescent="0.3">
      <c r="A63" s="40" t="s">
        <v>53</v>
      </c>
      <c r="B63" s="48" t="s">
        <v>154</v>
      </c>
      <c r="C63" s="46" t="s">
        <v>155</v>
      </c>
      <c r="D63" s="49"/>
      <c r="E63" s="100">
        <v>0.807669093</v>
      </c>
      <c r="F63" s="100">
        <v>3.252419578</v>
      </c>
      <c r="G63" s="100">
        <v>9.2468373780000004</v>
      </c>
      <c r="H63" s="100">
        <v>8.3113519999999993E-3</v>
      </c>
      <c r="I63" s="100" t="s">
        <v>442</v>
      </c>
      <c r="J63" s="100" t="s">
        <v>442</v>
      </c>
      <c r="K63" s="100" t="s">
        <v>442</v>
      </c>
      <c r="L63" s="100" t="s">
        <v>442</v>
      </c>
      <c r="M63" s="100">
        <v>5.1497626599999995</v>
      </c>
      <c r="N63" s="100">
        <v>6.8370000000000002E-3</v>
      </c>
      <c r="O63" s="100" t="s">
        <v>443</v>
      </c>
      <c r="P63" s="100">
        <v>4.2799999999999994E-4</v>
      </c>
      <c r="Q63" s="100" t="s">
        <v>443</v>
      </c>
      <c r="R63" s="100" t="s">
        <v>443</v>
      </c>
      <c r="S63" s="100">
        <v>2.1599999999999999E-4</v>
      </c>
      <c r="T63" s="100" t="s">
        <v>443</v>
      </c>
      <c r="U63" s="100" t="s">
        <v>443</v>
      </c>
      <c r="V63" s="100" t="s">
        <v>443</v>
      </c>
      <c r="W63" s="100">
        <v>0.61337243699999999</v>
      </c>
      <c r="X63" s="100" t="s">
        <v>443</v>
      </c>
      <c r="Y63" s="100" t="s">
        <v>443</v>
      </c>
      <c r="Z63" s="100" t="s">
        <v>443</v>
      </c>
      <c r="AA63" s="100" t="s">
        <v>443</v>
      </c>
      <c r="AB63" s="100" t="s">
        <v>443</v>
      </c>
      <c r="AC63" s="100" t="s">
        <v>444</v>
      </c>
      <c r="AD63" s="100" t="s">
        <v>444</v>
      </c>
      <c r="AE63" s="101"/>
      <c r="AF63" s="100" t="s">
        <v>444</v>
      </c>
      <c r="AG63" s="100" t="s">
        <v>444</v>
      </c>
      <c r="AH63" s="100" t="s">
        <v>444</v>
      </c>
      <c r="AI63" s="100" t="s">
        <v>444</v>
      </c>
      <c r="AJ63" s="100" t="s">
        <v>444</v>
      </c>
      <c r="AK63" s="100" t="s">
        <v>444</v>
      </c>
      <c r="AL63" s="29" t="s">
        <v>410</v>
      </c>
    </row>
    <row r="64" spans="1:38" ht="26.25" customHeight="1" thickBot="1" x14ac:dyDescent="0.3">
      <c r="A64" s="40" t="s">
        <v>53</v>
      </c>
      <c r="B64" s="48" t="s">
        <v>156</v>
      </c>
      <c r="C64" s="41" t="s">
        <v>157</v>
      </c>
      <c r="D64" s="42"/>
      <c r="E64" s="100">
        <v>0.80313594999999993</v>
      </c>
      <c r="F64" s="100" t="s">
        <v>445</v>
      </c>
      <c r="G64" s="100" t="s">
        <v>443</v>
      </c>
      <c r="H64" s="100" t="s">
        <v>443</v>
      </c>
      <c r="I64" s="100" t="s">
        <v>442</v>
      </c>
      <c r="J64" s="100" t="s">
        <v>442</v>
      </c>
      <c r="K64" s="100" t="s">
        <v>442</v>
      </c>
      <c r="L64" s="100" t="s">
        <v>442</v>
      </c>
      <c r="M64" s="100">
        <v>5.1348770000000002E-2</v>
      </c>
      <c r="N64" s="100" t="s">
        <v>444</v>
      </c>
      <c r="O64" s="100" t="s">
        <v>444</v>
      </c>
      <c r="P64" s="100" t="s">
        <v>444</v>
      </c>
      <c r="Q64" s="100" t="s">
        <v>444</v>
      </c>
      <c r="R64" s="100" t="s">
        <v>444</v>
      </c>
      <c r="S64" s="100" t="s">
        <v>444</v>
      </c>
      <c r="T64" s="100" t="s">
        <v>444</v>
      </c>
      <c r="U64" s="100" t="s">
        <v>444</v>
      </c>
      <c r="V64" s="100" t="s">
        <v>444</v>
      </c>
      <c r="W64" s="100" t="s">
        <v>444</v>
      </c>
      <c r="X64" s="100" t="s">
        <v>444</v>
      </c>
      <c r="Y64" s="100" t="s">
        <v>444</v>
      </c>
      <c r="Z64" s="100" t="s">
        <v>444</v>
      </c>
      <c r="AA64" s="100" t="s">
        <v>444</v>
      </c>
      <c r="AB64" s="100" t="s">
        <v>444</v>
      </c>
      <c r="AC64" s="100" t="s">
        <v>444</v>
      </c>
      <c r="AD64" s="100" t="s">
        <v>444</v>
      </c>
      <c r="AE64" s="101"/>
      <c r="AF64" s="100" t="s">
        <v>444</v>
      </c>
      <c r="AG64" s="100" t="s">
        <v>444</v>
      </c>
      <c r="AH64" s="100" t="s">
        <v>444</v>
      </c>
      <c r="AI64" s="100" t="s">
        <v>444</v>
      </c>
      <c r="AJ64" s="100" t="s">
        <v>444</v>
      </c>
      <c r="AK64" s="100">
        <v>921.43899999999996</v>
      </c>
      <c r="AL64" s="29" t="s">
        <v>158</v>
      </c>
    </row>
    <row r="65" spans="1:38" ht="26.25" customHeight="1" thickBot="1" x14ac:dyDescent="0.3">
      <c r="A65" s="40" t="s">
        <v>53</v>
      </c>
      <c r="B65" s="44" t="s">
        <v>159</v>
      </c>
      <c r="C65" s="41" t="s">
        <v>160</v>
      </c>
      <c r="D65" s="42"/>
      <c r="E65" s="100">
        <v>2.5894136950000002</v>
      </c>
      <c r="F65" s="100" t="s">
        <v>444</v>
      </c>
      <c r="G65" s="100" t="s">
        <v>443</v>
      </c>
      <c r="H65" s="100">
        <v>9.8486195999999998E-2</v>
      </c>
      <c r="I65" s="100" t="s">
        <v>442</v>
      </c>
      <c r="J65" s="100" t="s">
        <v>442</v>
      </c>
      <c r="K65" s="100" t="s">
        <v>442</v>
      </c>
      <c r="L65" s="100" t="s">
        <v>442</v>
      </c>
      <c r="M65" s="100">
        <v>0.86472450299999992</v>
      </c>
      <c r="N65" s="100" t="s">
        <v>444</v>
      </c>
      <c r="O65" s="100" t="s">
        <v>444</v>
      </c>
      <c r="P65" s="100" t="s">
        <v>444</v>
      </c>
      <c r="Q65" s="100" t="s">
        <v>444</v>
      </c>
      <c r="R65" s="100" t="s">
        <v>444</v>
      </c>
      <c r="S65" s="100" t="s">
        <v>444</v>
      </c>
      <c r="T65" s="100" t="s">
        <v>444</v>
      </c>
      <c r="U65" s="100" t="s">
        <v>444</v>
      </c>
      <c r="V65" s="100" t="s">
        <v>444</v>
      </c>
      <c r="W65" s="100" t="s">
        <v>444</v>
      </c>
      <c r="X65" s="100" t="s">
        <v>444</v>
      </c>
      <c r="Y65" s="100" t="s">
        <v>444</v>
      </c>
      <c r="Z65" s="100" t="s">
        <v>444</v>
      </c>
      <c r="AA65" s="100" t="s">
        <v>444</v>
      </c>
      <c r="AB65" s="100" t="s">
        <v>444</v>
      </c>
      <c r="AC65" s="100" t="s">
        <v>444</v>
      </c>
      <c r="AD65" s="100" t="s">
        <v>444</v>
      </c>
      <c r="AE65" s="101"/>
      <c r="AF65" s="100" t="s">
        <v>444</v>
      </c>
      <c r="AG65" s="100" t="s">
        <v>444</v>
      </c>
      <c r="AH65" s="100" t="s">
        <v>444</v>
      </c>
      <c r="AI65" s="100" t="s">
        <v>444</v>
      </c>
      <c r="AJ65" s="100" t="s">
        <v>444</v>
      </c>
      <c r="AK65" s="100">
        <v>1910.8519999999999</v>
      </c>
      <c r="AL65" s="29" t="s">
        <v>161</v>
      </c>
    </row>
    <row r="66" spans="1:38" ht="26.25" customHeight="1" thickBot="1" x14ac:dyDescent="0.3">
      <c r="A66" s="40" t="s">
        <v>53</v>
      </c>
      <c r="B66" s="44" t="s">
        <v>162</v>
      </c>
      <c r="C66" s="41" t="s">
        <v>163</v>
      </c>
      <c r="D66" s="42"/>
      <c r="E66" s="100" t="s">
        <v>446</v>
      </c>
      <c r="F66" s="100" t="s">
        <v>446</v>
      </c>
      <c r="G66" s="100" t="s">
        <v>446</v>
      </c>
      <c r="H66" s="100" t="s">
        <v>446</v>
      </c>
      <c r="I66" s="100" t="s">
        <v>442</v>
      </c>
      <c r="J66" s="100" t="s">
        <v>442</v>
      </c>
      <c r="K66" s="100" t="s">
        <v>442</v>
      </c>
      <c r="L66" s="100" t="s">
        <v>442</v>
      </c>
      <c r="M66" s="100" t="s">
        <v>446</v>
      </c>
      <c r="N66" s="100" t="s">
        <v>446</v>
      </c>
      <c r="O66" s="100" t="s">
        <v>446</v>
      </c>
      <c r="P66" s="100" t="s">
        <v>446</v>
      </c>
      <c r="Q66" s="100" t="s">
        <v>446</v>
      </c>
      <c r="R66" s="100" t="s">
        <v>446</v>
      </c>
      <c r="S66" s="100" t="s">
        <v>446</v>
      </c>
      <c r="T66" s="100" t="s">
        <v>446</v>
      </c>
      <c r="U66" s="100" t="s">
        <v>446</v>
      </c>
      <c r="V66" s="100" t="s">
        <v>446</v>
      </c>
      <c r="W66" s="100" t="s">
        <v>446</v>
      </c>
      <c r="X66" s="100" t="s">
        <v>446</v>
      </c>
      <c r="Y66" s="100" t="s">
        <v>446</v>
      </c>
      <c r="Z66" s="100" t="s">
        <v>446</v>
      </c>
      <c r="AA66" s="100" t="s">
        <v>446</v>
      </c>
      <c r="AB66" s="100" t="s">
        <v>446</v>
      </c>
      <c r="AC66" s="100" t="s">
        <v>446</v>
      </c>
      <c r="AD66" s="100" t="s">
        <v>446</v>
      </c>
      <c r="AE66" s="101"/>
      <c r="AF66" s="100" t="s">
        <v>444</v>
      </c>
      <c r="AG66" s="100" t="s">
        <v>444</v>
      </c>
      <c r="AH66" s="100" t="s">
        <v>444</v>
      </c>
      <c r="AI66" s="100" t="s">
        <v>444</v>
      </c>
      <c r="AJ66" s="100" t="s">
        <v>444</v>
      </c>
      <c r="AK66" s="100" t="s">
        <v>443</v>
      </c>
      <c r="AL66" s="29" t="s">
        <v>164</v>
      </c>
    </row>
    <row r="67" spans="1:38" ht="26.25" customHeight="1" thickBot="1" x14ac:dyDescent="0.3">
      <c r="A67" s="40" t="s">
        <v>53</v>
      </c>
      <c r="B67" s="44" t="s">
        <v>165</v>
      </c>
      <c r="C67" s="41" t="s">
        <v>166</v>
      </c>
      <c r="D67" s="42"/>
      <c r="E67" s="100" t="s">
        <v>446</v>
      </c>
      <c r="F67" s="100" t="s">
        <v>446</v>
      </c>
      <c r="G67" s="100" t="s">
        <v>446</v>
      </c>
      <c r="H67" s="100" t="s">
        <v>446</v>
      </c>
      <c r="I67" s="100" t="s">
        <v>442</v>
      </c>
      <c r="J67" s="100" t="s">
        <v>442</v>
      </c>
      <c r="K67" s="100" t="s">
        <v>442</v>
      </c>
      <c r="L67" s="100" t="s">
        <v>442</v>
      </c>
      <c r="M67" s="100" t="s">
        <v>446</v>
      </c>
      <c r="N67" s="100" t="s">
        <v>446</v>
      </c>
      <c r="O67" s="100" t="s">
        <v>446</v>
      </c>
      <c r="P67" s="100" t="s">
        <v>446</v>
      </c>
      <c r="Q67" s="100" t="s">
        <v>446</v>
      </c>
      <c r="R67" s="100" t="s">
        <v>446</v>
      </c>
      <c r="S67" s="100" t="s">
        <v>446</v>
      </c>
      <c r="T67" s="100" t="s">
        <v>446</v>
      </c>
      <c r="U67" s="100" t="s">
        <v>446</v>
      </c>
      <c r="V67" s="100" t="s">
        <v>446</v>
      </c>
      <c r="W67" s="100" t="s">
        <v>446</v>
      </c>
      <c r="X67" s="100" t="s">
        <v>446</v>
      </c>
      <c r="Y67" s="100" t="s">
        <v>446</v>
      </c>
      <c r="Z67" s="100" t="s">
        <v>446</v>
      </c>
      <c r="AA67" s="100" t="s">
        <v>446</v>
      </c>
      <c r="AB67" s="100" t="s">
        <v>446</v>
      </c>
      <c r="AC67" s="100" t="s">
        <v>446</v>
      </c>
      <c r="AD67" s="100" t="s">
        <v>446</v>
      </c>
      <c r="AE67" s="101"/>
      <c r="AF67" s="100" t="s">
        <v>446</v>
      </c>
      <c r="AG67" s="100" t="s">
        <v>446</v>
      </c>
      <c r="AH67" s="100" t="s">
        <v>446</v>
      </c>
      <c r="AI67" s="100" t="s">
        <v>446</v>
      </c>
      <c r="AJ67" s="100" t="s">
        <v>446</v>
      </c>
      <c r="AK67" s="100" t="s">
        <v>446</v>
      </c>
      <c r="AL67" s="29" t="s">
        <v>167</v>
      </c>
    </row>
    <row r="68" spans="1:38" ht="26.25" customHeight="1" thickBot="1" x14ac:dyDescent="0.3">
      <c r="A68" s="40" t="s">
        <v>53</v>
      </c>
      <c r="B68" s="44" t="s">
        <v>168</v>
      </c>
      <c r="C68" s="41" t="s">
        <v>169</v>
      </c>
      <c r="D68" s="42"/>
      <c r="E68" s="100">
        <v>1.6184747999999999E-2</v>
      </c>
      <c r="F68" s="100" t="s">
        <v>444</v>
      </c>
      <c r="G68" s="100">
        <v>0.307313116</v>
      </c>
      <c r="H68" s="100" t="s">
        <v>444</v>
      </c>
      <c r="I68" s="100" t="s">
        <v>442</v>
      </c>
      <c r="J68" s="100" t="s">
        <v>442</v>
      </c>
      <c r="K68" s="100" t="s">
        <v>442</v>
      </c>
      <c r="L68" s="100" t="s">
        <v>442</v>
      </c>
      <c r="M68" s="100">
        <v>2.1251760000000001E-2</v>
      </c>
      <c r="N68" s="100" t="s">
        <v>444</v>
      </c>
      <c r="O68" s="100" t="s">
        <v>444</v>
      </c>
      <c r="P68" s="100" t="s">
        <v>443</v>
      </c>
      <c r="Q68" s="100" t="s">
        <v>444</v>
      </c>
      <c r="R68" s="100" t="s">
        <v>444</v>
      </c>
      <c r="S68" s="100" t="s">
        <v>444</v>
      </c>
      <c r="T68" s="100" t="s">
        <v>444</v>
      </c>
      <c r="U68" s="100" t="s">
        <v>444</v>
      </c>
      <c r="V68" s="100" t="s">
        <v>444</v>
      </c>
      <c r="W68" s="100" t="s">
        <v>444</v>
      </c>
      <c r="X68" s="100" t="s">
        <v>444</v>
      </c>
      <c r="Y68" s="100" t="s">
        <v>444</v>
      </c>
      <c r="Z68" s="100" t="s">
        <v>444</v>
      </c>
      <c r="AA68" s="100" t="s">
        <v>444</v>
      </c>
      <c r="AB68" s="100" t="s">
        <v>444</v>
      </c>
      <c r="AC68" s="100" t="s">
        <v>444</v>
      </c>
      <c r="AD68" s="100" t="s">
        <v>444</v>
      </c>
      <c r="AE68" s="101"/>
      <c r="AF68" s="100" t="s">
        <v>444</v>
      </c>
      <c r="AG68" s="100" t="s">
        <v>444</v>
      </c>
      <c r="AH68" s="100" t="s">
        <v>444</v>
      </c>
      <c r="AI68" s="100" t="s">
        <v>444</v>
      </c>
      <c r="AJ68" s="100" t="s">
        <v>444</v>
      </c>
      <c r="AK68" s="100" t="s">
        <v>443</v>
      </c>
      <c r="AL68" s="29" t="s">
        <v>170</v>
      </c>
    </row>
    <row r="69" spans="1:38" ht="26.25" customHeight="1" thickBot="1" x14ac:dyDescent="0.3">
      <c r="A69" s="40" t="s">
        <v>53</v>
      </c>
      <c r="B69" s="40" t="s">
        <v>171</v>
      </c>
      <c r="C69" s="41" t="s">
        <v>172</v>
      </c>
      <c r="D69" s="47"/>
      <c r="E69" s="100" t="s">
        <v>446</v>
      </c>
      <c r="F69" s="100" t="s">
        <v>446</v>
      </c>
      <c r="G69" s="100" t="s">
        <v>446</v>
      </c>
      <c r="H69" s="100" t="s">
        <v>446</v>
      </c>
      <c r="I69" s="100" t="s">
        <v>442</v>
      </c>
      <c r="J69" s="100" t="s">
        <v>442</v>
      </c>
      <c r="K69" s="100" t="s">
        <v>442</v>
      </c>
      <c r="L69" s="100" t="s">
        <v>442</v>
      </c>
      <c r="M69" s="100" t="s">
        <v>446</v>
      </c>
      <c r="N69" s="100" t="s">
        <v>446</v>
      </c>
      <c r="O69" s="100" t="s">
        <v>446</v>
      </c>
      <c r="P69" s="100" t="s">
        <v>446</v>
      </c>
      <c r="Q69" s="100" t="s">
        <v>446</v>
      </c>
      <c r="R69" s="100" t="s">
        <v>446</v>
      </c>
      <c r="S69" s="100" t="s">
        <v>446</v>
      </c>
      <c r="T69" s="100" t="s">
        <v>446</v>
      </c>
      <c r="U69" s="100" t="s">
        <v>446</v>
      </c>
      <c r="V69" s="100" t="s">
        <v>446</v>
      </c>
      <c r="W69" s="100" t="s">
        <v>446</v>
      </c>
      <c r="X69" s="100" t="s">
        <v>446</v>
      </c>
      <c r="Y69" s="100" t="s">
        <v>446</v>
      </c>
      <c r="Z69" s="100" t="s">
        <v>446</v>
      </c>
      <c r="AA69" s="100" t="s">
        <v>446</v>
      </c>
      <c r="AB69" s="100" t="s">
        <v>446</v>
      </c>
      <c r="AC69" s="100" t="s">
        <v>446</v>
      </c>
      <c r="AD69" s="100" t="s">
        <v>446</v>
      </c>
      <c r="AE69" s="101"/>
      <c r="AF69" s="100" t="s">
        <v>446</v>
      </c>
      <c r="AG69" s="100" t="s">
        <v>446</v>
      </c>
      <c r="AH69" s="100" t="s">
        <v>446</v>
      </c>
      <c r="AI69" s="100" t="s">
        <v>446</v>
      </c>
      <c r="AJ69" s="100" t="s">
        <v>446</v>
      </c>
      <c r="AK69" s="100" t="s">
        <v>446</v>
      </c>
      <c r="AL69" s="29" t="s">
        <v>173</v>
      </c>
    </row>
    <row r="70" spans="1:38" ht="26.25" customHeight="1" thickBot="1" x14ac:dyDescent="0.3">
      <c r="A70" s="40" t="s">
        <v>53</v>
      </c>
      <c r="B70" s="40" t="s">
        <v>174</v>
      </c>
      <c r="C70" s="41" t="s">
        <v>383</v>
      </c>
      <c r="D70" s="47"/>
      <c r="E70" s="100">
        <v>5.4677566609999992</v>
      </c>
      <c r="F70" s="100">
        <v>18.76741393</v>
      </c>
      <c r="G70" s="100">
        <v>9.2861108100000003</v>
      </c>
      <c r="H70" s="100">
        <v>0.77182851799999996</v>
      </c>
      <c r="I70" s="100" t="s">
        <v>442</v>
      </c>
      <c r="J70" s="100" t="s">
        <v>442</v>
      </c>
      <c r="K70" s="100" t="s">
        <v>442</v>
      </c>
      <c r="L70" s="100" t="s">
        <v>442</v>
      </c>
      <c r="M70" s="100">
        <v>2.1966860029999999</v>
      </c>
      <c r="N70" s="100">
        <v>0.36764400000000003</v>
      </c>
      <c r="O70" s="100">
        <v>5.5100000000000001E-3</v>
      </c>
      <c r="P70" s="100">
        <v>0.39804699999999998</v>
      </c>
      <c r="Q70" s="100">
        <v>2.8579999999999999E-3</v>
      </c>
      <c r="R70" s="100">
        <v>7.8127999999999989E-2</v>
      </c>
      <c r="S70" s="100">
        <v>1.3495999999999999E-2</v>
      </c>
      <c r="T70" s="100">
        <v>0.61167199999999999</v>
      </c>
      <c r="U70" s="100">
        <v>1E-3</v>
      </c>
      <c r="V70" s="100">
        <v>0.69140000000000001</v>
      </c>
      <c r="W70" s="100">
        <v>0.13315400799999999</v>
      </c>
      <c r="X70" s="100" t="s">
        <v>443</v>
      </c>
      <c r="Y70" s="100" t="s">
        <v>443</v>
      </c>
      <c r="Z70" s="100" t="s">
        <v>443</v>
      </c>
      <c r="AA70" s="100" t="s">
        <v>443</v>
      </c>
      <c r="AB70" s="100" t="s">
        <v>443</v>
      </c>
      <c r="AC70" s="100" t="s">
        <v>444</v>
      </c>
      <c r="AD70" s="100" t="s">
        <v>444</v>
      </c>
      <c r="AE70" s="101"/>
      <c r="AF70" s="100" t="s">
        <v>444</v>
      </c>
      <c r="AG70" s="100" t="s">
        <v>444</v>
      </c>
      <c r="AH70" s="100" t="s">
        <v>444</v>
      </c>
      <c r="AI70" s="100" t="s">
        <v>444</v>
      </c>
      <c r="AJ70" s="100" t="s">
        <v>444</v>
      </c>
      <c r="AK70" s="100" t="s">
        <v>443</v>
      </c>
      <c r="AL70" s="29" t="s">
        <v>410</v>
      </c>
    </row>
    <row r="71" spans="1:38" ht="26.25" customHeight="1" thickBot="1" x14ac:dyDescent="0.3">
      <c r="A71" s="40" t="s">
        <v>53</v>
      </c>
      <c r="B71" s="40" t="s">
        <v>175</v>
      </c>
      <c r="C71" s="41" t="s">
        <v>176</v>
      </c>
      <c r="D71" s="47"/>
      <c r="E71" s="100" t="s">
        <v>445</v>
      </c>
      <c r="F71" s="100" t="s">
        <v>445</v>
      </c>
      <c r="G71" s="100" t="s">
        <v>445</v>
      </c>
      <c r="H71" s="100" t="s">
        <v>445</v>
      </c>
      <c r="I71" s="100" t="s">
        <v>442</v>
      </c>
      <c r="J71" s="100" t="s">
        <v>442</v>
      </c>
      <c r="K71" s="100" t="s">
        <v>442</v>
      </c>
      <c r="L71" s="100" t="s">
        <v>442</v>
      </c>
      <c r="M71" s="100" t="s">
        <v>445</v>
      </c>
      <c r="N71" s="100" t="s">
        <v>443</v>
      </c>
      <c r="O71" s="100" t="s">
        <v>443</v>
      </c>
      <c r="P71" s="100" t="s">
        <v>443</v>
      </c>
      <c r="Q71" s="100" t="s">
        <v>443</v>
      </c>
      <c r="R71" s="100" t="s">
        <v>443</v>
      </c>
      <c r="S71" s="100" t="s">
        <v>443</v>
      </c>
      <c r="T71" s="100" t="s">
        <v>443</v>
      </c>
      <c r="U71" s="100" t="s">
        <v>443</v>
      </c>
      <c r="V71" s="100" t="s">
        <v>443</v>
      </c>
      <c r="W71" s="100" t="s">
        <v>443</v>
      </c>
      <c r="X71" s="100" t="s">
        <v>443</v>
      </c>
      <c r="Y71" s="100" t="s">
        <v>443</v>
      </c>
      <c r="Z71" s="100" t="s">
        <v>443</v>
      </c>
      <c r="AA71" s="100" t="s">
        <v>443</v>
      </c>
      <c r="AB71" s="100" t="s">
        <v>443</v>
      </c>
      <c r="AC71" s="100" t="s">
        <v>444</v>
      </c>
      <c r="AD71" s="100" t="s">
        <v>444</v>
      </c>
      <c r="AE71" s="101"/>
      <c r="AF71" s="100" t="s">
        <v>444</v>
      </c>
      <c r="AG71" s="100" t="s">
        <v>444</v>
      </c>
      <c r="AH71" s="100" t="s">
        <v>444</v>
      </c>
      <c r="AI71" s="100" t="s">
        <v>444</v>
      </c>
      <c r="AJ71" s="100" t="s">
        <v>444</v>
      </c>
      <c r="AK71" s="100" t="s">
        <v>443</v>
      </c>
      <c r="AL71" s="29" t="s">
        <v>410</v>
      </c>
    </row>
    <row r="72" spans="1:38" ht="26.25" customHeight="1" thickBot="1" x14ac:dyDescent="0.3">
      <c r="A72" s="40" t="s">
        <v>53</v>
      </c>
      <c r="B72" s="40" t="s">
        <v>177</v>
      </c>
      <c r="C72" s="41" t="s">
        <v>178</v>
      </c>
      <c r="D72" s="42"/>
      <c r="E72" s="100">
        <v>5.1583989089999989</v>
      </c>
      <c r="F72" s="100">
        <v>1.6397819899999999</v>
      </c>
      <c r="G72" s="100">
        <v>6.2801685369999998</v>
      </c>
      <c r="H72" s="100">
        <v>2.1305599999999999E-4</v>
      </c>
      <c r="I72" s="100" t="s">
        <v>442</v>
      </c>
      <c r="J72" s="100" t="s">
        <v>442</v>
      </c>
      <c r="K72" s="100" t="s">
        <v>442</v>
      </c>
      <c r="L72" s="100" t="s">
        <v>442</v>
      </c>
      <c r="M72" s="100">
        <v>232.8816941</v>
      </c>
      <c r="N72" s="100">
        <v>50.419597469999999</v>
      </c>
      <c r="O72" s="100">
        <v>0.59413214000000003</v>
      </c>
      <c r="P72" s="100">
        <v>0.38793771999999999</v>
      </c>
      <c r="Q72" s="100">
        <v>1.9978290399999998</v>
      </c>
      <c r="R72" s="100">
        <v>17.136708370000001</v>
      </c>
      <c r="S72" s="100">
        <v>6.6151021700000001</v>
      </c>
      <c r="T72" s="100">
        <v>7.5634045600000013</v>
      </c>
      <c r="U72" s="100">
        <v>0.22184726000000002</v>
      </c>
      <c r="V72" s="100">
        <v>58.970606470000007</v>
      </c>
      <c r="W72" s="100">
        <v>89.810445460000011</v>
      </c>
      <c r="X72" s="100">
        <v>4.17623686651</v>
      </c>
      <c r="Y72" s="100">
        <v>5.1630878860800005</v>
      </c>
      <c r="Z72" s="100">
        <v>2.8679480655599998</v>
      </c>
      <c r="AA72" s="100">
        <v>1.92400855883</v>
      </c>
      <c r="AB72" s="100">
        <v>14.131281377440002</v>
      </c>
      <c r="AC72" s="100">
        <v>7.2070031629999995</v>
      </c>
      <c r="AD72" s="100">
        <v>83.859589999999997</v>
      </c>
      <c r="AE72" s="101"/>
      <c r="AF72" s="100" t="s">
        <v>444</v>
      </c>
      <c r="AG72" s="100" t="s">
        <v>444</v>
      </c>
      <c r="AH72" s="100" t="s">
        <v>444</v>
      </c>
      <c r="AI72" s="100" t="s">
        <v>444</v>
      </c>
      <c r="AJ72" s="100" t="s">
        <v>444</v>
      </c>
      <c r="AK72" s="100">
        <v>11534.777</v>
      </c>
      <c r="AL72" s="29" t="s">
        <v>179</v>
      </c>
    </row>
    <row r="73" spans="1:38" ht="26.25" customHeight="1" thickBot="1" x14ac:dyDescent="0.3">
      <c r="A73" s="40" t="s">
        <v>53</v>
      </c>
      <c r="B73" s="40" t="s">
        <v>180</v>
      </c>
      <c r="C73" s="41" t="s">
        <v>181</v>
      </c>
      <c r="D73" s="42"/>
      <c r="E73" s="100" t="s">
        <v>443</v>
      </c>
      <c r="F73" s="100" t="s">
        <v>443</v>
      </c>
      <c r="G73" s="100">
        <v>0.30359395900000002</v>
      </c>
      <c r="H73" s="100" t="s">
        <v>446</v>
      </c>
      <c r="I73" s="100" t="s">
        <v>442</v>
      </c>
      <c r="J73" s="100" t="s">
        <v>442</v>
      </c>
      <c r="K73" s="100" t="s">
        <v>442</v>
      </c>
      <c r="L73" s="100" t="s">
        <v>442</v>
      </c>
      <c r="M73" s="100">
        <v>8.1009705000000001E-2</v>
      </c>
      <c r="N73" s="100">
        <v>3.3828999999999998E-2</v>
      </c>
      <c r="O73" s="100" t="s">
        <v>443</v>
      </c>
      <c r="P73" s="100" t="s">
        <v>443</v>
      </c>
      <c r="Q73" s="100" t="s">
        <v>443</v>
      </c>
      <c r="R73" s="100" t="s">
        <v>443</v>
      </c>
      <c r="S73" s="100" t="s">
        <v>443</v>
      </c>
      <c r="T73" s="100">
        <v>0.106853</v>
      </c>
      <c r="U73" s="100">
        <v>2.4499999999999999E-4</v>
      </c>
      <c r="V73" s="100" t="s">
        <v>443</v>
      </c>
      <c r="W73" s="100" t="s">
        <v>446</v>
      </c>
      <c r="X73" s="100" t="s">
        <v>446</v>
      </c>
      <c r="Y73" s="100" t="s">
        <v>446</v>
      </c>
      <c r="Z73" s="100" t="s">
        <v>446</v>
      </c>
      <c r="AA73" s="100" t="s">
        <v>446</v>
      </c>
      <c r="AB73" s="100" t="s">
        <v>446</v>
      </c>
      <c r="AC73" s="100" t="s">
        <v>446</v>
      </c>
      <c r="AD73" s="100" t="s">
        <v>446</v>
      </c>
      <c r="AE73" s="101"/>
      <c r="AF73" s="100" t="s">
        <v>444</v>
      </c>
      <c r="AG73" s="100" t="s">
        <v>444</v>
      </c>
      <c r="AH73" s="100" t="s">
        <v>444</v>
      </c>
      <c r="AI73" s="100" t="s">
        <v>444</v>
      </c>
      <c r="AJ73" s="100" t="s">
        <v>444</v>
      </c>
      <c r="AK73" s="100" t="s">
        <v>443</v>
      </c>
      <c r="AL73" s="29" t="s">
        <v>182</v>
      </c>
    </row>
    <row r="74" spans="1:38" ht="26.25" customHeight="1" thickBot="1" x14ac:dyDescent="0.3">
      <c r="A74" s="40" t="s">
        <v>53</v>
      </c>
      <c r="B74" s="40" t="s">
        <v>183</v>
      </c>
      <c r="C74" s="41" t="s">
        <v>184</v>
      </c>
      <c r="D74" s="42"/>
      <c r="E74" s="100">
        <v>4.2106718000000001E-2</v>
      </c>
      <c r="F74" s="100" t="s">
        <v>445</v>
      </c>
      <c r="G74" s="100">
        <v>2.5701499999999998E-4</v>
      </c>
      <c r="H74" s="100" t="s">
        <v>443</v>
      </c>
      <c r="I74" s="100" t="s">
        <v>442</v>
      </c>
      <c r="J74" s="100" t="s">
        <v>442</v>
      </c>
      <c r="K74" s="100" t="s">
        <v>442</v>
      </c>
      <c r="L74" s="100" t="s">
        <v>442</v>
      </c>
      <c r="M74" s="100">
        <v>7.8594562000000007E-2</v>
      </c>
      <c r="N74" s="100" t="s">
        <v>445</v>
      </c>
      <c r="O74" s="100" t="s">
        <v>445</v>
      </c>
      <c r="P74" s="100">
        <v>6.7999999999999999E-5</v>
      </c>
      <c r="Q74" s="100" t="s">
        <v>445</v>
      </c>
      <c r="R74" s="100" t="s">
        <v>443</v>
      </c>
      <c r="S74" s="100" t="s">
        <v>445</v>
      </c>
      <c r="T74" s="100" t="s">
        <v>445</v>
      </c>
      <c r="U74" s="100" t="s">
        <v>445</v>
      </c>
      <c r="V74" s="100" t="s">
        <v>445</v>
      </c>
      <c r="W74" s="100" t="s">
        <v>445</v>
      </c>
      <c r="X74" s="100" t="s">
        <v>444</v>
      </c>
      <c r="Y74" s="100" t="s">
        <v>444</v>
      </c>
      <c r="Z74" s="100" t="s">
        <v>444</v>
      </c>
      <c r="AA74" s="100" t="s">
        <v>444</v>
      </c>
      <c r="AB74" s="100" t="s">
        <v>444</v>
      </c>
      <c r="AC74" s="100" t="s">
        <v>443</v>
      </c>
      <c r="AD74" s="100" t="s">
        <v>444</v>
      </c>
      <c r="AE74" s="101"/>
      <c r="AF74" s="100" t="s">
        <v>444</v>
      </c>
      <c r="AG74" s="100" t="s">
        <v>444</v>
      </c>
      <c r="AH74" s="100" t="s">
        <v>444</v>
      </c>
      <c r="AI74" s="100" t="s">
        <v>444</v>
      </c>
      <c r="AJ74" s="100" t="s">
        <v>444</v>
      </c>
      <c r="AK74" s="100" t="s">
        <v>443</v>
      </c>
      <c r="AL74" s="29" t="s">
        <v>185</v>
      </c>
    </row>
    <row r="75" spans="1:38" ht="26.25" customHeight="1" thickBot="1" x14ac:dyDescent="0.3">
      <c r="A75" s="40" t="s">
        <v>53</v>
      </c>
      <c r="B75" s="40" t="s">
        <v>186</v>
      </c>
      <c r="C75" s="41" t="s">
        <v>187</v>
      </c>
      <c r="D75" s="47"/>
      <c r="E75" s="100" t="s">
        <v>445</v>
      </c>
      <c r="F75" s="100" t="s">
        <v>445</v>
      </c>
      <c r="G75" s="100" t="s">
        <v>445</v>
      </c>
      <c r="H75" s="100" t="s">
        <v>445</v>
      </c>
      <c r="I75" s="100" t="s">
        <v>442</v>
      </c>
      <c r="J75" s="100" t="s">
        <v>442</v>
      </c>
      <c r="K75" s="100" t="s">
        <v>442</v>
      </c>
      <c r="L75" s="100" t="s">
        <v>442</v>
      </c>
      <c r="M75" s="100" t="s">
        <v>445</v>
      </c>
      <c r="N75" s="100" t="s">
        <v>445</v>
      </c>
      <c r="O75" s="100" t="s">
        <v>445</v>
      </c>
      <c r="P75" s="100" t="s">
        <v>445</v>
      </c>
      <c r="Q75" s="100" t="s">
        <v>445</v>
      </c>
      <c r="R75" s="100" t="s">
        <v>443</v>
      </c>
      <c r="S75" s="100" t="s">
        <v>445</v>
      </c>
      <c r="T75" s="100" t="s">
        <v>443</v>
      </c>
      <c r="U75" s="100" t="s">
        <v>443</v>
      </c>
      <c r="V75" s="100" t="s">
        <v>445</v>
      </c>
      <c r="W75" s="100" t="s">
        <v>445</v>
      </c>
      <c r="X75" s="100" t="s">
        <v>443</v>
      </c>
      <c r="Y75" s="100" t="s">
        <v>443</v>
      </c>
      <c r="Z75" s="100" t="s">
        <v>443</v>
      </c>
      <c r="AA75" s="100" t="s">
        <v>443</v>
      </c>
      <c r="AB75" s="100" t="s">
        <v>443</v>
      </c>
      <c r="AC75" s="100" t="s">
        <v>444</v>
      </c>
      <c r="AD75" s="100" t="s">
        <v>444</v>
      </c>
      <c r="AE75" s="101"/>
      <c r="AF75" s="100" t="s">
        <v>444</v>
      </c>
      <c r="AG75" s="100" t="s">
        <v>444</v>
      </c>
      <c r="AH75" s="100" t="s">
        <v>444</v>
      </c>
      <c r="AI75" s="100" t="s">
        <v>444</v>
      </c>
      <c r="AJ75" s="100" t="s">
        <v>444</v>
      </c>
      <c r="AK75" s="100" t="s">
        <v>443</v>
      </c>
      <c r="AL75" s="29" t="s">
        <v>188</v>
      </c>
    </row>
    <row r="76" spans="1:38" ht="26.25" customHeight="1" thickBot="1" x14ac:dyDescent="0.3">
      <c r="A76" s="40" t="s">
        <v>53</v>
      </c>
      <c r="B76" s="40" t="s">
        <v>189</v>
      </c>
      <c r="C76" s="41" t="s">
        <v>190</v>
      </c>
      <c r="D76" s="42"/>
      <c r="E76" s="100" t="s">
        <v>445</v>
      </c>
      <c r="F76" s="100" t="s">
        <v>445</v>
      </c>
      <c r="G76" s="100" t="s">
        <v>445</v>
      </c>
      <c r="H76" s="100" t="s">
        <v>445</v>
      </c>
      <c r="I76" s="100" t="s">
        <v>442</v>
      </c>
      <c r="J76" s="100" t="s">
        <v>442</v>
      </c>
      <c r="K76" s="100" t="s">
        <v>442</v>
      </c>
      <c r="L76" s="100" t="s">
        <v>442</v>
      </c>
      <c r="M76" s="100" t="s">
        <v>445</v>
      </c>
      <c r="N76" s="100" t="s">
        <v>445</v>
      </c>
      <c r="O76" s="100" t="s">
        <v>445</v>
      </c>
      <c r="P76" s="100" t="s">
        <v>445</v>
      </c>
      <c r="Q76" s="100" t="s">
        <v>445</v>
      </c>
      <c r="R76" s="100" t="s">
        <v>445</v>
      </c>
      <c r="S76" s="100" t="s">
        <v>445</v>
      </c>
      <c r="T76" s="100" t="s">
        <v>443</v>
      </c>
      <c r="U76" s="100" t="s">
        <v>443</v>
      </c>
      <c r="V76" s="100" t="s">
        <v>445</v>
      </c>
      <c r="W76" s="100" t="s">
        <v>445</v>
      </c>
      <c r="X76" s="100" t="s">
        <v>443</v>
      </c>
      <c r="Y76" s="100" t="s">
        <v>443</v>
      </c>
      <c r="Z76" s="100" t="s">
        <v>443</v>
      </c>
      <c r="AA76" s="100" t="s">
        <v>443</v>
      </c>
      <c r="AB76" s="100" t="s">
        <v>443</v>
      </c>
      <c r="AC76" s="100" t="s">
        <v>444</v>
      </c>
      <c r="AD76" s="100">
        <v>1.5358848E-4</v>
      </c>
      <c r="AE76" s="101"/>
      <c r="AF76" s="100" t="s">
        <v>444</v>
      </c>
      <c r="AG76" s="100" t="s">
        <v>444</v>
      </c>
      <c r="AH76" s="100" t="s">
        <v>444</v>
      </c>
      <c r="AI76" s="100" t="s">
        <v>444</v>
      </c>
      <c r="AJ76" s="100" t="s">
        <v>444</v>
      </c>
      <c r="AK76" s="100" t="s">
        <v>443</v>
      </c>
      <c r="AL76" s="29" t="s">
        <v>191</v>
      </c>
    </row>
    <row r="77" spans="1:38" ht="26.25" customHeight="1" thickBot="1" x14ac:dyDescent="0.3">
      <c r="A77" s="40" t="s">
        <v>53</v>
      </c>
      <c r="B77" s="40" t="s">
        <v>192</v>
      </c>
      <c r="C77" s="41" t="s">
        <v>193</v>
      </c>
      <c r="D77" s="42"/>
      <c r="E77" s="100" t="s">
        <v>445</v>
      </c>
      <c r="F77" s="100" t="s">
        <v>445</v>
      </c>
      <c r="G77" s="100" t="s">
        <v>445</v>
      </c>
      <c r="H77" s="100" t="s">
        <v>445</v>
      </c>
      <c r="I77" s="100" t="s">
        <v>442</v>
      </c>
      <c r="J77" s="100" t="s">
        <v>442</v>
      </c>
      <c r="K77" s="100" t="s">
        <v>442</v>
      </c>
      <c r="L77" s="100" t="s">
        <v>442</v>
      </c>
      <c r="M77" s="100" t="s">
        <v>445</v>
      </c>
      <c r="N77" s="100" t="s">
        <v>445</v>
      </c>
      <c r="O77" s="100" t="s">
        <v>445</v>
      </c>
      <c r="P77" s="100" t="s">
        <v>445</v>
      </c>
      <c r="Q77" s="100" t="s">
        <v>445</v>
      </c>
      <c r="R77" s="100" t="s">
        <v>445</v>
      </c>
      <c r="S77" s="100" t="s">
        <v>445</v>
      </c>
      <c r="T77" s="100" t="s">
        <v>443</v>
      </c>
      <c r="U77" s="100" t="s">
        <v>443</v>
      </c>
      <c r="V77" s="100" t="s">
        <v>445</v>
      </c>
      <c r="W77" s="100" t="s">
        <v>445</v>
      </c>
      <c r="X77" s="100" t="s">
        <v>443</v>
      </c>
      <c r="Y77" s="100" t="s">
        <v>443</v>
      </c>
      <c r="Z77" s="100" t="s">
        <v>443</v>
      </c>
      <c r="AA77" s="100" t="s">
        <v>443</v>
      </c>
      <c r="AB77" s="100" t="s">
        <v>443</v>
      </c>
      <c r="AC77" s="100" t="s">
        <v>444</v>
      </c>
      <c r="AD77" s="100" t="s">
        <v>444</v>
      </c>
      <c r="AE77" s="101"/>
      <c r="AF77" s="100" t="s">
        <v>444</v>
      </c>
      <c r="AG77" s="100" t="s">
        <v>444</v>
      </c>
      <c r="AH77" s="100" t="s">
        <v>444</v>
      </c>
      <c r="AI77" s="100" t="s">
        <v>444</v>
      </c>
      <c r="AJ77" s="100" t="s">
        <v>444</v>
      </c>
      <c r="AK77" s="100" t="s">
        <v>443</v>
      </c>
      <c r="AL77" s="29" t="s">
        <v>194</v>
      </c>
    </row>
    <row r="78" spans="1:38" ht="26.25" customHeight="1" thickBot="1" x14ac:dyDescent="0.3">
      <c r="A78" s="40" t="s">
        <v>53</v>
      </c>
      <c r="B78" s="40" t="s">
        <v>195</v>
      </c>
      <c r="C78" s="41" t="s">
        <v>196</v>
      </c>
      <c r="D78" s="42"/>
      <c r="E78" s="100" t="s">
        <v>445</v>
      </c>
      <c r="F78" s="100" t="s">
        <v>445</v>
      </c>
      <c r="G78" s="100" t="s">
        <v>445</v>
      </c>
      <c r="H78" s="100" t="s">
        <v>445</v>
      </c>
      <c r="I78" s="100" t="s">
        <v>442</v>
      </c>
      <c r="J78" s="100" t="s">
        <v>442</v>
      </c>
      <c r="K78" s="100" t="s">
        <v>442</v>
      </c>
      <c r="L78" s="100" t="s">
        <v>442</v>
      </c>
      <c r="M78" s="100" t="s">
        <v>445</v>
      </c>
      <c r="N78" s="100" t="s">
        <v>445</v>
      </c>
      <c r="O78" s="100" t="s">
        <v>445</v>
      </c>
      <c r="P78" s="100" t="s">
        <v>445</v>
      </c>
      <c r="Q78" s="100" t="s">
        <v>445</v>
      </c>
      <c r="R78" s="100" t="s">
        <v>445</v>
      </c>
      <c r="S78" s="100" t="s">
        <v>445</v>
      </c>
      <c r="T78" s="100" t="s">
        <v>443</v>
      </c>
      <c r="U78" s="100" t="s">
        <v>443</v>
      </c>
      <c r="V78" s="100" t="s">
        <v>445</v>
      </c>
      <c r="W78" s="100" t="s">
        <v>445</v>
      </c>
      <c r="X78" s="100" t="s">
        <v>443</v>
      </c>
      <c r="Y78" s="100" t="s">
        <v>443</v>
      </c>
      <c r="Z78" s="100" t="s">
        <v>443</v>
      </c>
      <c r="AA78" s="100" t="s">
        <v>443</v>
      </c>
      <c r="AB78" s="100" t="s">
        <v>443</v>
      </c>
      <c r="AC78" s="100" t="s">
        <v>444</v>
      </c>
      <c r="AD78" s="100" t="s">
        <v>444</v>
      </c>
      <c r="AE78" s="101"/>
      <c r="AF78" s="100" t="s">
        <v>444</v>
      </c>
      <c r="AG78" s="100" t="s">
        <v>444</v>
      </c>
      <c r="AH78" s="100" t="s">
        <v>444</v>
      </c>
      <c r="AI78" s="100" t="s">
        <v>444</v>
      </c>
      <c r="AJ78" s="100" t="s">
        <v>444</v>
      </c>
      <c r="AK78" s="100" t="s">
        <v>443</v>
      </c>
      <c r="AL78" s="29" t="s">
        <v>197</v>
      </c>
    </row>
    <row r="79" spans="1:38" ht="26.25" customHeight="1" thickBot="1" x14ac:dyDescent="0.3">
      <c r="A79" s="40" t="s">
        <v>53</v>
      </c>
      <c r="B79" s="40" t="s">
        <v>198</v>
      </c>
      <c r="C79" s="41" t="s">
        <v>199</v>
      </c>
      <c r="D79" s="42"/>
      <c r="E79" s="100" t="s">
        <v>445</v>
      </c>
      <c r="F79" s="100" t="s">
        <v>445</v>
      </c>
      <c r="G79" s="100" t="s">
        <v>445</v>
      </c>
      <c r="H79" s="100" t="s">
        <v>445</v>
      </c>
      <c r="I79" s="100" t="s">
        <v>442</v>
      </c>
      <c r="J79" s="100" t="s">
        <v>442</v>
      </c>
      <c r="K79" s="100" t="s">
        <v>442</v>
      </c>
      <c r="L79" s="100" t="s">
        <v>442</v>
      </c>
      <c r="M79" s="100" t="s">
        <v>445</v>
      </c>
      <c r="N79" s="100" t="s">
        <v>445</v>
      </c>
      <c r="O79" s="100" t="s">
        <v>445</v>
      </c>
      <c r="P79" s="100" t="s">
        <v>445</v>
      </c>
      <c r="Q79" s="100" t="s">
        <v>445</v>
      </c>
      <c r="R79" s="100" t="s">
        <v>445</v>
      </c>
      <c r="S79" s="100" t="s">
        <v>445</v>
      </c>
      <c r="T79" s="100" t="s">
        <v>443</v>
      </c>
      <c r="U79" s="100" t="s">
        <v>443</v>
      </c>
      <c r="V79" s="100" t="s">
        <v>445</v>
      </c>
      <c r="W79" s="100" t="s">
        <v>445</v>
      </c>
      <c r="X79" s="100" t="s">
        <v>443</v>
      </c>
      <c r="Y79" s="100" t="s">
        <v>443</v>
      </c>
      <c r="Z79" s="100" t="s">
        <v>443</v>
      </c>
      <c r="AA79" s="100" t="s">
        <v>443</v>
      </c>
      <c r="AB79" s="100" t="s">
        <v>443</v>
      </c>
      <c r="AC79" s="100" t="s">
        <v>444</v>
      </c>
      <c r="AD79" s="100" t="s">
        <v>444</v>
      </c>
      <c r="AE79" s="101"/>
      <c r="AF79" s="100" t="s">
        <v>444</v>
      </c>
      <c r="AG79" s="100" t="s">
        <v>444</v>
      </c>
      <c r="AH79" s="100" t="s">
        <v>444</v>
      </c>
      <c r="AI79" s="100" t="s">
        <v>444</v>
      </c>
      <c r="AJ79" s="100" t="s">
        <v>444</v>
      </c>
      <c r="AK79" s="100" t="s">
        <v>443</v>
      </c>
      <c r="AL79" s="29" t="s">
        <v>200</v>
      </c>
    </row>
    <row r="80" spans="1:38" ht="26.25" customHeight="1" thickBot="1" x14ac:dyDescent="0.3">
      <c r="A80" s="40" t="s">
        <v>53</v>
      </c>
      <c r="B80" s="44" t="s">
        <v>201</v>
      </c>
      <c r="C80" s="46" t="s">
        <v>202</v>
      </c>
      <c r="D80" s="42"/>
      <c r="E80" s="100">
        <v>0.515408164</v>
      </c>
      <c r="F80" s="100">
        <v>0.63173000000000001</v>
      </c>
      <c r="G80" s="100">
        <v>2.7265331399999999</v>
      </c>
      <c r="H80" s="100" t="s">
        <v>443</v>
      </c>
      <c r="I80" s="100" t="s">
        <v>442</v>
      </c>
      <c r="J80" s="100" t="s">
        <v>442</v>
      </c>
      <c r="K80" s="100" t="s">
        <v>442</v>
      </c>
      <c r="L80" s="100" t="s">
        <v>442</v>
      </c>
      <c r="M80" s="100">
        <v>0.65085757799999999</v>
      </c>
      <c r="N80" s="100">
        <v>17.33040767</v>
      </c>
      <c r="O80" s="100">
        <v>0.45780686000000004</v>
      </c>
      <c r="P80" s="100">
        <v>1.4200000000000001E-4</v>
      </c>
      <c r="Q80" s="100">
        <v>2.19823623</v>
      </c>
      <c r="R80" s="100">
        <v>2.4300000000000002</v>
      </c>
      <c r="S80" s="100">
        <v>7.2254310000000004</v>
      </c>
      <c r="T80" s="100">
        <v>0.10076500000000001</v>
      </c>
      <c r="U80" s="100">
        <v>1.592975</v>
      </c>
      <c r="V80" s="100">
        <v>54.025956319999992</v>
      </c>
      <c r="W80" s="100">
        <v>25.133956900000001</v>
      </c>
      <c r="X80" s="100" t="s">
        <v>443</v>
      </c>
      <c r="Y80" s="100" t="s">
        <v>443</v>
      </c>
      <c r="Z80" s="100" t="s">
        <v>443</v>
      </c>
      <c r="AA80" s="100" t="s">
        <v>443</v>
      </c>
      <c r="AB80" s="100" t="s">
        <v>443</v>
      </c>
      <c r="AC80" s="100" t="s">
        <v>444</v>
      </c>
      <c r="AD80" s="100" t="s">
        <v>443</v>
      </c>
      <c r="AE80" s="101"/>
      <c r="AF80" s="100" t="s">
        <v>444</v>
      </c>
      <c r="AG80" s="100" t="s">
        <v>444</v>
      </c>
      <c r="AH80" s="100" t="s">
        <v>444</v>
      </c>
      <c r="AI80" s="100" t="s">
        <v>444</v>
      </c>
      <c r="AJ80" s="100" t="s">
        <v>444</v>
      </c>
      <c r="AK80" s="100" t="s">
        <v>443</v>
      </c>
      <c r="AL80" s="29" t="s">
        <v>410</v>
      </c>
    </row>
    <row r="81" spans="1:38" ht="26.25" customHeight="1" thickBot="1" x14ac:dyDescent="0.3">
      <c r="A81" s="40" t="s">
        <v>53</v>
      </c>
      <c r="B81" s="44" t="s">
        <v>203</v>
      </c>
      <c r="C81" s="46" t="s">
        <v>204</v>
      </c>
      <c r="D81" s="42"/>
      <c r="E81" s="100">
        <v>4.2755973026666668E-3</v>
      </c>
      <c r="F81" s="100">
        <v>3.0427434922285713E-2</v>
      </c>
      <c r="G81" s="100">
        <v>0.46827908788533334</v>
      </c>
      <c r="H81" s="100" t="s">
        <v>444</v>
      </c>
      <c r="I81" s="100" t="s">
        <v>442</v>
      </c>
      <c r="J81" s="100" t="s">
        <v>442</v>
      </c>
      <c r="K81" s="100" t="s">
        <v>442</v>
      </c>
      <c r="L81" s="100" t="s">
        <v>442</v>
      </c>
      <c r="M81" s="100">
        <v>1.5269703866666666E-2</v>
      </c>
      <c r="N81" s="100">
        <v>0.14728844207999997</v>
      </c>
      <c r="O81" s="100" t="s">
        <v>443</v>
      </c>
      <c r="P81" s="100" t="s">
        <v>443</v>
      </c>
      <c r="Q81" s="100" t="s">
        <v>443</v>
      </c>
      <c r="R81" s="100" t="s">
        <v>443</v>
      </c>
      <c r="S81" s="100" t="s">
        <v>443</v>
      </c>
      <c r="T81" s="100" t="s">
        <v>443</v>
      </c>
      <c r="U81" s="100" t="s">
        <v>443</v>
      </c>
      <c r="V81" s="100" t="s">
        <v>443</v>
      </c>
      <c r="W81" s="100">
        <v>1.0947E-2</v>
      </c>
      <c r="X81" s="100" t="s">
        <v>443</v>
      </c>
      <c r="Y81" s="100" t="s">
        <v>443</v>
      </c>
      <c r="Z81" s="100" t="s">
        <v>443</v>
      </c>
      <c r="AA81" s="100" t="s">
        <v>443</v>
      </c>
      <c r="AB81" s="100" t="s">
        <v>443</v>
      </c>
      <c r="AC81" s="100" t="s">
        <v>444</v>
      </c>
      <c r="AD81" s="100">
        <v>8.3599999999999996E-6</v>
      </c>
      <c r="AE81" s="101"/>
      <c r="AF81" s="100" t="s">
        <v>444</v>
      </c>
      <c r="AG81" s="100" t="s">
        <v>444</v>
      </c>
      <c r="AH81" s="100" t="s">
        <v>444</v>
      </c>
      <c r="AI81" s="100" t="s">
        <v>444</v>
      </c>
      <c r="AJ81" s="100" t="s">
        <v>444</v>
      </c>
      <c r="AK81" s="100" t="s">
        <v>443</v>
      </c>
      <c r="AL81" s="29" t="s">
        <v>205</v>
      </c>
    </row>
    <row r="82" spans="1:38" ht="26.25" customHeight="1" thickBot="1" x14ac:dyDescent="0.3">
      <c r="A82" s="40" t="s">
        <v>206</v>
      </c>
      <c r="B82" s="44" t="s">
        <v>207</v>
      </c>
      <c r="C82" s="50" t="s">
        <v>208</v>
      </c>
      <c r="D82" s="42"/>
      <c r="E82" s="100" t="s">
        <v>444</v>
      </c>
      <c r="F82" s="100">
        <v>12.294961420585736</v>
      </c>
      <c r="G82" s="100" t="s">
        <v>444</v>
      </c>
      <c r="H82" s="100" t="s">
        <v>444</v>
      </c>
      <c r="I82" s="100" t="s">
        <v>442</v>
      </c>
      <c r="J82" s="100" t="s">
        <v>442</v>
      </c>
      <c r="K82" s="100" t="s">
        <v>442</v>
      </c>
      <c r="L82" s="100" t="s">
        <v>442</v>
      </c>
      <c r="M82" s="100" t="s">
        <v>444</v>
      </c>
      <c r="N82" s="100" t="s">
        <v>444</v>
      </c>
      <c r="O82" s="100" t="s">
        <v>444</v>
      </c>
      <c r="P82" s="100" t="s">
        <v>444</v>
      </c>
      <c r="Q82" s="100" t="s">
        <v>444</v>
      </c>
      <c r="R82" s="100" t="s">
        <v>444</v>
      </c>
      <c r="S82" s="100" t="s">
        <v>444</v>
      </c>
      <c r="T82" s="100" t="s">
        <v>444</v>
      </c>
      <c r="U82" s="100" t="s">
        <v>444</v>
      </c>
      <c r="V82" s="100" t="s">
        <v>444</v>
      </c>
      <c r="W82" s="100" t="s">
        <v>444</v>
      </c>
      <c r="X82" s="100" t="s">
        <v>444</v>
      </c>
      <c r="Y82" s="100" t="s">
        <v>444</v>
      </c>
      <c r="Z82" s="100" t="s">
        <v>444</v>
      </c>
      <c r="AA82" s="100" t="s">
        <v>444</v>
      </c>
      <c r="AB82" s="100" t="s">
        <v>444</v>
      </c>
      <c r="AC82" s="100" t="s">
        <v>444</v>
      </c>
      <c r="AD82" s="100" t="s">
        <v>444</v>
      </c>
      <c r="AE82" s="101"/>
      <c r="AF82" s="100" t="s">
        <v>444</v>
      </c>
      <c r="AG82" s="100" t="s">
        <v>444</v>
      </c>
      <c r="AH82" s="100" t="s">
        <v>444</v>
      </c>
      <c r="AI82" s="100" t="s">
        <v>444</v>
      </c>
      <c r="AJ82" s="100" t="s">
        <v>444</v>
      </c>
      <c r="AK82" s="100">
        <v>10194422</v>
      </c>
      <c r="AL82" s="99" t="s">
        <v>440</v>
      </c>
    </row>
    <row r="83" spans="1:38" ht="26.25" customHeight="1" thickBot="1" x14ac:dyDescent="0.3">
      <c r="A83" s="40" t="s">
        <v>53</v>
      </c>
      <c r="B83" s="51" t="s">
        <v>209</v>
      </c>
      <c r="C83" s="52" t="s">
        <v>210</v>
      </c>
      <c r="D83" s="42"/>
      <c r="E83" s="100">
        <v>1.7642188E-2</v>
      </c>
      <c r="F83" s="100">
        <v>5.7556428956602033E-2</v>
      </c>
      <c r="G83" s="100">
        <v>1.1722721E-2</v>
      </c>
      <c r="H83" s="100" t="s">
        <v>444</v>
      </c>
      <c r="I83" s="100" t="s">
        <v>442</v>
      </c>
      <c r="J83" s="100" t="s">
        <v>442</v>
      </c>
      <c r="K83" s="100" t="s">
        <v>442</v>
      </c>
      <c r="L83" s="100" t="s">
        <v>442</v>
      </c>
      <c r="M83" s="100">
        <v>0.120308915</v>
      </c>
      <c r="N83" s="100" t="s">
        <v>444</v>
      </c>
      <c r="O83" s="100" t="s">
        <v>444</v>
      </c>
      <c r="P83" s="100" t="s">
        <v>444</v>
      </c>
      <c r="Q83" s="100" t="s">
        <v>444</v>
      </c>
      <c r="R83" s="100" t="s">
        <v>444</v>
      </c>
      <c r="S83" s="100" t="s">
        <v>444</v>
      </c>
      <c r="T83" s="100" t="s">
        <v>444</v>
      </c>
      <c r="U83" s="100" t="s">
        <v>444</v>
      </c>
      <c r="V83" s="100" t="s">
        <v>444</v>
      </c>
      <c r="W83" s="100">
        <v>0.17499999999999999</v>
      </c>
      <c r="X83" s="100">
        <v>2.155073108E-3</v>
      </c>
      <c r="Y83" s="100">
        <v>5.4751989708000008E-3</v>
      </c>
      <c r="Z83" s="100">
        <v>6.9726433700620007E-3</v>
      </c>
      <c r="AA83" s="100">
        <v>1.6744187006200001E-4</v>
      </c>
      <c r="AB83" s="100">
        <v>1.4770357319000001E-2</v>
      </c>
      <c r="AC83" s="100" t="s">
        <v>444</v>
      </c>
      <c r="AD83" s="100" t="s">
        <v>444</v>
      </c>
      <c r="AE83" s="101"/>
      <c r="AF83" s="100" t="s">
        <v>444</v>
      </c>
      <c r="AG83" s="100" t="s">
        <v>444</v>
      </c>
      <c r="AH83" s="100" t="s">
        <v>444</v>
      </c>
      <c r="AI83" s="100" t="s">
        <v>444</v>
      </c>
      <c r="AJ83" s="100" t="s">
        <v>444</v>
      </c>
      <c r="AK83" s="100" t="s">
        <v>443</v>
      </c>
      <c r="AL83" s="29" t="s">
        <v>410</v>
      </c>
    </row>
    <row r="84" spans="1:38" ht="26.25" customHeight="1" thickBot="1" x14ac:dyDescent="0.3">
      <c r="A84" s="40" t="s">
        <v>53</v>
      </c>
      <c r="B84" s="51" t="s">
        <v>211</v>
      </c>
      <c r="C84" s="52" t="s">
        <v>212</v>
      </c>
      <c r="D84" s="42"/>
      <c r="E84" s="100">
        <v>6.4139999999999996E-3</v>
      </c>
      <c r="F84" s="100">
        <v>0.02</v>
      </c>
      <c r="G84" s="100" t="s">
        <v>443</v>
      </c>
      <c r="H84" s="100" t="s">
        <v>444</v>
      </c>
      <c r="I84" s="100" t="s">
        <v>442</v>
      </c>
      <c r="J84" s="100" t="s">
        <v>442</v>
      </c>
      <c r="K84" s="100" t="s">
        <v>442</v>
      </c>
      <c r="L84" s="100" t="s">
        <v>442</v>
      </c>
      <c r="M84" s="100">
        <v>2.7820000000000002E-3</v>
      </c>
      <c r="N84" s="100" t="s">
        <v>443</v>
      </c>
      <c r="O84" s="100" t="s">
        <v>444</v>
      </c>
      <c r="P84" s="100" t="s">
        <v>444</v>
      </c>
      <c r="Q84" s="100" t="s">
        <v>444</v>
      </c>
      <c r="R84" s="100" t="s">
        <v>444</v>
      </c>
      <c r="S84" s="100" t="s">
        <v>444</v>
      </c>
      <c r="T84" s="100" t="s">
        <v>444</v>
      </c>
      <c r="U84" s="100" t="s">
        <v>444</v>
      </c>
      <c r="V84" s="100" t="s">
        <v>444</v>
      </c>
      <c r="W84" s="100" t="s">
        <v>443</v>
      </c>
      <c r="X84" s="100" t="s">
        <v>443</v>
      </c>
      <c r="Y84" s="100" t="s">
        <v>443</v>
      </c>
      <c r="Z84" s="100" t="s">
        <v>443</v>
      </c>
      <c r="AA84" s="100" t="s">
        <v>443</v>
      </c>
      <c r="AB84" s="100" t="s">
        <v>443</v>
      </c>
      <c r="AC84" s="100" t="s">
        <v>444</v>
      </c>
      <c r="AD84" s="100" t="s">
        <v>444</v>
      </c>
      <c r="AE84" s="101"/>
      <c r="AF84" s="100" t="s">
        <v>444</v>
      </c>
      <c r="AG84" s="100" t="s">
        <v>444</v>
      </c>
      <c r="AH84" s="100" t="s">
        <v>444</v>
      </c>
      <c r="AI84" s="100" t="s">
        <v>444</v>
      </c>
      <c r="AJ84" s="100" t="s">
        <v>444</v>
      </c>
      <c r="AK84" s="100" t="s">
        <v>443</v>
      </c>
      <c r="AL84" s="29" t="s">
        <v>410</v>
      </c>
    </row>
    <row r="85" spans="1:38" ht="26.25" customHeight="1" thickBot="1" x14ac:dyDescent="0.3">
      <c r="A85" s="40" t="s">
        <v>206</v>
      </c>
      <c r="B85" s="46" t="s">
        <v>213</v>
      </c>
      <c r="C85" s="52" t="s">
        <v>401</v>
      </c>
      <c r="D85" s="42"/>
      <c r="E85" s="100">
        <v>0.13184583899999999</v>
      </c>
      <c r="F85" s="100">
        <v>35.12177334801197</v>
      </c>
      <c r="G85" s="100">
        <v>3.1417650000000004E-3</v>
      </c>
      <c r="H85" s="100" t="s">
        <v>443</v>
      </c>
      <c r="I85" s="100" t="s">
        <v>442</v>
      </c>
      <c r="J85" s="100" t="s">
        <v>442</v>
      </c>
      <c r="K85" s="100" t="s">
        <v>442</v>
      </c>
      <c r="L85" s="100" t="s">
        <v>442</v>
      </c>
      <c r="M85" s="100">
        <v>0.118579643</v>
      </c>
      <c r="N85" s="100">
        <v>5.0990000000000002E-3</v>
      </c>
      <c r="O85" s="100">
        <v>8.2999999999999998E-5</v>
      </c>
      <c r="P85" s="100">
        <v>4.7000000000000004E-5</v>
      </c>
      <c r="Q85" s="100" t="s">
        <v>443</v>
      </c>
      <c r="R85" s="100">
        <v>0.163628</v>
      </c>
      <c r="S85" s="100">
        <v>2.5600000000000002E-3</v>
      </c>
      <c r="T85" s="100">
        <v>2.0376999999999999E-2</v>
      </c>
      <c r="U85" s="100" t="s">
        <v>443</v>
      </c>
      <c r="V85" s="100" t="s">
        <v>443</v>
      </c>
      <c r="W85" s="100" t="s">
        <v>444</v>
      </c>
      <c r="X85" s="100" t="s">
        <v>444</v>
      </c>
      <c r="Y85" s="100" t="s">
        <v>444</v>
      </c>
      <c r="Z85" s="100" t="s">
        <v>444</v>
      </c>
      <c r="AA85" s="100" t="s">
        <v>444</v>
      </c>
      <c r="AB85" s="100" t="s">
        <v>444</v>
      </c>
      <c r="AC85" s="100" t="s">
        <v>444</v>
      </c>
      <c r="AD85" s="100" t="s">
        <v>444</v>
      </c>
      <c r="AE85" s="101"/>
      <c r="AF85" s="100" t="s">
        <v>444</v>
      </c>
      <c r="AG85" s="100" t="s">
        <v>444</v>
      </c>
      <c r="AH85" s="100" t="s">
        <v>444</v>
      </c>
      <c r="AI85" s="100" t="s">
        <v>444</v>
      </c>
      <c r="AJ85" s="100" t="s">
        <v>444</v>
      </c>
      <c r="AK85" s="100" t="s">
        <v>447</v>
      </c>
      <c r="AL85" s="29" t="s">
        <v>214</v>
      </c>
    </row>
    <row r="86" spans="1:38" ht="26.25" customHeight="1" thickBot="1" x14ac:dyDescent="0.3">
      <c r="A86" s="40" t="s">
        <v>206</v>
      </c>
      <c r="B86" s="46" t="s">
        <v>215</v>
      </c>
      <c r="C86" s="50" t="s">
        <v>216</v>
      </c>
      <c r="D86" s="42"/>
      <c r="E86" s="100">
        <v>7.7499399999999999E-4</v>
      </c>
      <c r="F86" s="100">
        <v>4.0808941719999998</v>
      </c>
      <c r="G86" s="100">
        <v>2.6533200000000001E-4</v>
      </c>
      <c r="H86" s="100" t="s">
        <v>443</v>
      </c>
      <c r="I86" s="100" t="s">
        <v>442</v>
      </c>
      <c r="J86" s="100" t="s">
        <v>442</v>
      </c>
      <c r="K86" s="100" t="s">
        <v>442</v>
      </c>
      <c r="L86" s="100" t="s">
        <v>442</v>
      </c>
      <c r="M86" s="100">
        <v>7.38672E-4</v>
      </c>
      <c r="N86" s="100">
        <v>2.92E-4</v>
      </c>
      <c r="O86" s="100">
        <v>3.3000000000000003E-5</v>
      </c>
      <c r="P86" s="100" t="s">
        <v>443</v>
      </c>
      <c r="Q86" s="100" t="s">
        <v>443</v>
      </c>
      <c r="R86" s="100">
        <v>2.199E-3</v>
      </c>
      <c r="S86" s="100" t="s">
        <v>443</v>
      </c>
      <c r="T86" s="100" t="s">
        <v>443</v>
      </c>
      <c r="U86" s="100" t="s">
        <v>444</v>
      </c>
      <c r="V86" s="100" t="s">
        <v>444</v>
      </c>
      <c r="W86" s="100" t="s">
        <v>444</v>
      </c>
      <c r="X86" s="100" t="s">
        <v>444</v>
      </c>
      <c r="Y86" s="100" t="s">
        <v>444</v>
      </c>
      <c r="Z86" s="100" t="s">
        <v>444</v>
      </c>
      <c r="AA86" s="100" t="s">
        <v>444</v>
      </c>
      <c r="AB86" s="100" t="s">
        <v>444</v>
      </c>
      <c r="AC86" s="100" t="s">
        <v>444</v>
      </c>
      <c r="AD86" s="100" t="s">
        <v>444</v>
      </c>
      <c r="AE86" s="101"/>
      <c r="AF86" s="100" t="s">
        <v>444</v>
      </c>
      <c r="AG86" s="100" t="s">
        <v>444</v>
      </c>
      <c r="AH86" s="100" t="s">
        <v>444</v>
      </c>
      <c r="AI86" s="100" t="s">
        <v>444</v>
      </c>
      <c r="AJ86" s="100" t="s">
        <v>444</v>
      </c>
      <c r="AK86" s="100" t="s">
        <v>444</v>
      </c>
      <c r="AL86" s="29" t="s">
        <v>217</v>
      </c>
    </row>
    <row r="87" spans="1:38" ht="26.25" customHeight="1" thickBot="1" x14ac:dyDescent="0.3">
      <c r="A87" s="40" t="s">
        <v>206</v>
      </c>
      <c r="B87" s="46" t="s">
        <v>218</v>
      </c>
      <c r="C87" s="50" t="s">
        <v>219</v>
      </c>
      <c r="D87" s="42"/>
      <c r="E87" s="100" t="s">
        <v>444</v>
      </c>
      <c r="F87" s="100">
        <v>1.7481508255026754</v>
      </c>
      <c r="G87" s="100" t="s">
        <v>444</v>
      </c>
      <c r="H87" s="100" t="s">
        <v>444</v>
      </c>
      <c r="I87" s="100" t="s">
        <v>442</v>
      </c>
      <c r="J87" s="100" t="s">
        <v>442</v>
      </c>
      <c r="K87" s="100" t="s">
        <v>442</v>
      </c>
      <c r="L87" s="100" t="s">
        <v>442</v>
      </c>
      <c r="M87" s="100" t="s">
        <v>444</v>
      </c>
      <c r="N87" s="100" t="s">
        <v>444</v>
      </c>
      <c r="O87" s="100" t="s">
        <v>444</v>
      </c>
      <c r="P87" s="100" t="s">
        <v>444</v>
      </c>
      <c r="Q87" s="100" t="s">
        <v>444</v>
      </c>
      <c r="R87" s="100" t="s">
        <v>444</v>
      </c>
      <c r="S87" s="100" t="s">
        <v>444</v>
      </c>
      <c r="T87" s="100" t="s">
        <v>444</v>
      </c>
      <c r="U87" s="100" t="s">
        <v>444</v>
      </c>
      <c r="V87" s="100" t="s">
        <v>444</v>
      </c>
      <c r="W87" s="100" t="s">
        <v>444</v>
      </c>
      <c r="X87" s="100" t="s">
        <v>444</v>
      </c>
      <c r="Y87" s="100" t="s">
        <v>444</v>
      </c>
      <c r="Z87" s="100" t="s">
        <v>444</v>
      </c>
      <c r="AA87" s="100" t="s">
        <v>444</v>
      </c>
      <c r="AB87" s="100" t="s">
        <v>444</v>
      </c>
      <c r="AC87" s="100" t="s">
        <v>444</v>
      </c>
      <c r="AD87" s="100" t="s">
        <v>444</v>
      </c>
      <c r="AE87" s="101"/>
      <c r="AF87" s="100" t="s">
        <v>444</v>
      </c>
      <c r="AG87" s="100" t="s">
        <v>444</v>
      </c>
      <c r="AH87" s="100" t="s">
        <v>444</v>
      </c>
      <c r="AI87" s="100" t="s">
        <v>444</v>
      </c>
      <c r="AJ87" s="100" t="s">
        <v>444</v>
      </c>
      <c r="AK87" s="100">
        <v>953175</v>
      </c>
      <c r="AL87" s="29" t="s">
        <v>217</v>
      </c>
    </row>
    <row r="88" spans="1:38" ht="26.25" customHeight="1" thickBot="1" x14ac:dyDescent="0.3">
      <c r="A88" s="40" t="s">
        <v>206</v>
      </c>
      <c r="B88" s="46" t="s">
        <v>220</v>
      </c>
      <c r="C88" s="50" t="s">
        <v>221</v>
      </c>
      <c r="D88" s="42"/>
      <c r="E88" s="100">
        <v>4.2172492999999998E-2</v>
      </c>
      <c r="F88" s="100">
        <v>11.863346455034122</v>
      </c>
      <c r="G88" s="100">
        <v>2.4389984999999999E-2</v>
      </c>
      <c r="H88" s="100">
        <v>1.0944080000000001E-3</v>
      </c>
      <c r="I88" s="100" t="s">
        <v>442</v>
      </c>
      <c r="J88" s="100" t="s">
        <v>442</v>
      </c>
      <c r="K88" s="100" t="s">
        <v>442</v>
      </c>
      <c r="L88" s="100" t="s">
        <v>442</v>
      </c>
      <c r="M88" s="100">
        <v>4.7942180000000001E-2</v>
      </c>
      <c r="N88" s="100">
        <v>0.45182900000000004</v>
      </c>
      <c r="O88" s="100" t="s">
        <v>443</v>
      </c>
      <c r="P88" s="100" t="s">
        <v>443</v>
      </c>
      <c r="Q88" s="100" t="s">
        <v>443</v>
      </c>
      <c r="R88" s="100" t="s">
        <v>443</v>
      </c>
      <c r="S88" s="100" t="s">
        <v>443</v>
      </c>
      <c r="T88" s="100" t="s">
        <v>443</v>
      </c>
      <c r="U88" s="100" t="s">
        <v>443</v>
      </c>
      <c r="V88" s="100" t="s">
        <v>443</v>
      </c>
      <c r="W88" s="100" t="s">
        <v>444</v>
      </c>
      <c r="X88" s="100" t="s">
        <v>443</v>
      </c>
      <c r="Y88" s="100" t="s">
        <v>444</v>
      </c>
      <c r="Z88" s="100" t="s">
        <v>444</v>
      </c>
      <c r="AA88" s="100" t="s">
        <v>444</v>
      </c>
      <c r="AB88" s="100" t="s">
        <v>443</v>
      </c>
      <c r="AC88" s="100" t="s">
        <v>444</v>
      </c>
      <c r="AD88" s="100" t="s">
        <v>444</v>
      </c>
      <c r="AE88" s="101"/>
      <c r="AF88" s="100" t="s">
        <v>444</v>
      </c>
      <c r="AG88" s="100" t="s">
        <v>444</v>
      </c>
      <c r="AH88" s="100" t="s">
        <v>444</v>
      </c>
      <c r="AI88" s="100" t="s">
        <v>444</v>
      </c>
      <c r="AJ88" s="100" t="s">
        <v>444</v>
      </c>
      <c r="AK88" s="100" t="s">
        <v>444</v>
      </c>
      <c r="AL88" s="29" t="s">
        <v>410</v>
      </c>
    </row>
    <row r="89" spans="1:38" ht="26.25" customHeight="1" thickBot="1" x14ac:dyDescent="0.3">
      <c r="A89" s="40" t="s">
        <v>206</v>
      </c>
      <c r="B89" s="46" t="s">
        <v>222</v>
      </c>
      <c r="C89" s="50" t="s">
        <v>223</v>
      </c>
      <c r="D89" s="42"/>
      <c r="E89" s="100">
        <v>9.1691500000000003E-4</v>
      </c>
      <c r="F89" s="100">
        <v>12.622274506415584</v>
      </c>
      <c r="G89" s="100">
        <v>4.0890000000000002E-6</v>
      </c>
      <c r="H89" s="100">
        <v>1.4995410000000001E-3</v>
      </c>
      <c r="I89" s="100" t="s">
        <v>442</v>
      </c>
      <c r="J89" s="100" t="s">
        <v>442</v>
      </c>
      <c r="K89" s="100" t="s">
        <v>442</v>
      </c>
      <c r="L89" s="100" t="s">
        <v>442</v>
      </c>
      <c r="M89" s="100">
        <v>1.07908E-4</v>
      </c>
      <c r="N89" s="100" t="s">
        <v>444</v>
      </c>
      <c r="O89" s="100" t="s">
        <v>444</v>
      </c>
      <c r="P89" s="100" t="s">
        <v>443</v>
      </c>
      <c r="Q89" s="100" t="s">
        <v>444</v>
      </c>
      <c r="R89" s="100" t="s">
        <v>444</v>
      </c>
      <c r="S89" s="100" t="s">
        <v>444</v>
      </c>
      <c r="T89" s="100" t="s">
        <v>444</v>
      </c>
      <c r="U89" s="100" t="s">
        <v>444</v>
      </c>
      <c r="V89" s="100" t="s">
        <v>444</v>
      </c>
      <c r="W89" s="100" t="s">
        <v>444</v>
      </c>
      <c r="X89" s="100" t="s">
        <v>444</v>
      </c>
      <c r="Y89" s="100" t="s">
        <v>444</v>
      </c>
      <c r="Z89" s="100" t="s">
        <v>444</v>
      </c>
      <c r="AA89" s="100" t="s">
        <v>444</v>
      </c>
      <c r="AB89" s="100" t="s">
        <v>444</v>
      </c>
      <c r="AC89" s="100" t="s">
        <v>444</v>
      </c>
      <c r="AD89" s="100" t="s">
        <v>444</v>
      </c>
      <c r="AE89" s="101"/>
      <c r="AF89" s="100" t="s">
        <v>444</v>
      </c>
      <c r="AG89" s="100" t="s">
        <v>444</v>
      </c>
      <c r="AH89" s="100" t="s">
        <v>444</v>
      </c>
      <c r="AI89" s="100" t="s">
        <v>444</v>
      </c>
      <c r="AJ89" s="100" t="s">
        <v>444</v>
      </c>
      <c r="AK89" s="100" t="s">
        <v>444</v>
      </c>
      <c r="AL89" s="29" t="s">
        <v>410</v>
      </c>
    </row>
    <row r="90" spans="1:38" s="4" customFormat="1" ht="26.25" customHeight="1" thickBot="1" x14ac:dyDescent="0.3">
      <c r="A90" s="40" t="s">
        <v>206</v>
      </c>
      <c r="B90" s="46" t="s">
        <v>224</v>
      </c>
      <c r="C90" s="50" t="s">
        <v>225</v>
      </c>
      <c r="D90" s="42"/>
      <c r="E90" s="100" t="s">
        <v>444</v>
      </c>
      <c r="F90" s="100">
        <v>5.3775749927999996</v>
      </c>
      <c r="G90" s="100" t="s">
        <v>444</v>
      </c>
      <c r="H90" s="100" t="s">
        <v>444</v>
      </c>
      <c r="I90" s="100" t="s">
        <v>442</v>
      </c>
      <c r="J90" s="100" t="s">
        <v>442</v>
      </c>
      <c r="K90" s="100" t="s">
        <v>442</v>
      </c>
      <c r="L90" s="100" t="s">
        <v>442</v>
      </c>
      <c r="M90" s="100" t="s">
        <v>444</v>
      </c>
      <c r="N90" s="100" t="s">
        <v>444</v>
      </c>
      <c r="O90" s="100" t="s">
        <v>444</v>
      </c>
      <c r="P90" s="100" t="s">
        <v>444</v>
      </c>
      <c r="Q90" s="100" t="s">
        <v>444</v>
      </c>
      <c r="R90" s="100" t="s">
        <v>444</v>
      </c>
      <c r="S90" s="100" t="s">
        <v>444</v>
      </c>
      <c r="T90" s="100" t="s">
        <v>444</v>
      </c>
      <c r="U90" s="100" t="s">
        <v>444</v>
      </c>
      <c r="V90" s="100" t="s">
        <v>444</v>
      </c>
      <c r="W90" s="100" t="s">
        <v>444</v>
      </c>
      <c r="X90" s="100">
        <v>2.5200000000000001E-3</v>
      </c>
      <c r="Y90" s="100">
        <v>1.2719999999999999E-3</v>
      </c>
      <c r="Z90" s="100">
        <v>1.2719999999999999E-3</v>
      </c>
      <c r="AA90" s="100">
        <v>1.2719999999999999E-3</v>
      </c>
      <c r="AB90" s="100">
        <v>6.3359999999999996E-3</v>
      </c>
      <c r="AC90" s="100" t="s">
        <v>444</v>
      </c>
      <c r="AD90" s="100" t="s">
        <v>444</v>
      </c>
      <c r="AE90" s="101"/>
      <c r="AF90" s="100" t="s">
        <v>444</v>
      </c>
      <c r="AG90" s="100" t="s">
        <v>444</v>
      </c>
      <c r="AH90" s="100" t="s">
        <v>444</v>
      </c>
      <c r="AI90" s="100" t="s">
        <v>444</v>
      </c>
      <c r="AJ90" s="100" t="s">
        <v>444</v>
      </c>
      <c r="AK90" s="100" t="s">
        <v>444</v>
      </c>
      <c r="AL90" s="29" t="s">
        <v>410</v>
      </c>
    </row>
    <row r="91" spans="1:38" ht="26.25" customHeight="1" thickBot="1" x14ac:dyDescent="0.3">
      <c r="A91" s="40" t="s">
        <v>206</v>
      </c>
      <c r="B91" s="44" t="s">
        <v>402</v>
      </c>
      <c r="C91" s="46" t="s">
        <v>226</v>
      </c>
      <c r="D91" s="42"/>
      <c r="E91" s="100">
        <v>4.2623678456708294E-2</v>
      </c>
      <c r="F91" s="100">
        <v>0.13071028555675313</v>
      </c>
      <c r="G91" s="100">
        <v>1.7991926944860299E-2</v>
      </c>
      <c r="H91" s="100">
        <v>9.7020195635963202E-2</v>
      </c>
      <c r="I91" s="100" t="s">
        <v>442</v>
      </c>
      <c r="J91" s="100" t="s">
        <v>442</v>
      </c>
      <c r="K91" s="100" t="s">
        <v>442</v>
      </c>
      <c r="L91" s="100" t="s">
        <v>442</v>
      </c>
      <c r="M91" s="100">
        <v>1.3030697726345122</v>
      </c>
      <c r="N91" s="100">
        <v>1.6392415747196409</v>
      </c>
      <c r="O91" s="100">
        <v>0.19258850597088745</v>
      </c>
      <c r="P91" s="100">
        <v>3.3919283251470766E-3</v>
      </c>
      <c r="Q91" s="100">
        <v>2.9253415321259324E-3</v>
      </c>
      <c r="R91" s="100">
        <v>0.30077102704281589</v>
      </c>
      <c r="S91" s="100">
        <v>11.845333836480386</v>
      </c>
      <c r="T91" s="100">
        <v>0.56854358620480028</v>
      </c>
      <c r="U91" s="100">
        <v>6.3446714043824765E-2</v>
      </c>
      <c r="V91" s="100">
        <v>6.8509429950845417</v>
      </c>
      <c r="W91" s="100">
        <v>2.3378309741064699E-3</v>
      </c>
      <c r="X91" s="100">
        <v>2.5949981182581813E-3</v>
      </c>
      <c r="Y91" s="100">
        <v>1.0520262632479115E-3</v>
      </c>
      <c r="Z91" s="100">
        <v>1.0520262632479115E-3</v>
      </c>
      <c r="AA91" s="100">
        <v>1.0520262632479115E-3</v>
      </c>
      <c r="AB91" s="100">
        <v>5.7510769083019154E-3</v>
      </c>
      <c r="AC91" s="100" t="s">
        <v>444</v>
      </c>
      <c r="AD91" s="100" t="s">
        <v>444</v>
      </c>
      <c r="AE91" s="101"/>
      <c r="AF91" s="100" t="s">
        <v>444</v>
      </c>
      <c r="AG91" s="100" t="s">
        <v>444</v>
      </c>
      <c r="AH91" s="100" t="s">
        <v>444</v>
      </c>
      <c r="AI91" s="100" t="s">
        <v>444</v>
      </c>
      <c r="AJ91" s="100" t="s">
        <v>444</v>
      </c>
      <c r="AK91" s="100" t="s">
        <v>444</v>
      </c>
      <c r="AL91" s="29" t="s">
        <v>410</v>
      </c>
    </row>
    <row r="92" spans="1:38" ht="26.25" customHeight="1" thickBot="1" x14ac:dyDescent="0.3">
      <c r="A92" s="40" t="s">
        <v>53</v>
      </c>
      <c r="B92" s="40" t="s">
        <v>227</v>
      </c>
      <c r="C92" s="41" t="s">
        <v>228</v>
      </c>
      <c r="D92" s="47"/>
      <c r="E92" s="100">
        <v>1.359225E-2</v>
      </c>
      <c r="F92" s="100">
        <v>0.72827275999999996</v>
      </c>
      <c r="G92" s="100">
        <v>1.2776719999999998E-2</v>
      </c>
      <c r="H92" s="100" t="s">
        <v>443</v>
      </c>
      <c r="I92" s="100" t="s">
        <v>442</v>
      </c>
      <c r="J92" s="100" t="s">
        <v>442</v>
      </c>
      <c r="K92" s="100" t="s">
        <v>442</v>
      </c>
      <c r="L92" s="100" t="s">
        <v>442</v>
      </c>
      <c r="M92" s="100">
        <v>5.1596200000000002E-3</v>
      </c>
      <c r="N92" s="100" t="s">
        <v>443</v>
      </c>
      <c r="O92" s="100" t="s">
        <v>443</v>
      </c>
      <c r="P92" s="100" t="s">
        <v>443</v>
      </c>
      <c r="Q92" s="100" t="s">
        <v>443</v>
      </c>
      <c r="R92" s="100" t="s">
        <v>443</v>
      </c>
      <c r="S92" s="100" t="s">
        <v>443</v>
      </c>
      <c r="T92" s="100" t="s">
        <v>443</v>
      </c>
      <c r="U92" s="100" t="s">
        <v>444</v>
      </c>
      <c r="V92" s="100" t="s">
        <v>444</v>
      </c>
      <c r="W92" s="100" t="s">
        <v>444</v>
      </c>
      <c r="X92" s="100" t="s">
        <v>444</v>
      </c>
      <c r="Y92" s="100" t="s">
        <v>444</v>
      </c>
      <c r="Z92" s="100" t="s">
        <v>444</v>
      </c>
      <c r="AA92" s="100" t="s">
        <v>444</v>
      </c>
      <c r="AB92" s="100" t="s">
        <v>444</v>
      </c>
      <c r="AC92" s="100" t="s">
        <v>444</v>
      </c>
      <c r="AD92" s="100" t="s">
        <v>444</v>
      </c>
      <c r="AE92" s="101"/>
      <c r="AF92" s="100" t="s">
        <v>444</v>
      </c>
      <c r="AG92" s="100" t="s">
        <v>444</v>
      </c>
      <c r="AH92" s="100" t="s">
        <v>444</v>
      </c>
      <c r="AI92" s="100" t="s">
        <v>444</v>
      </c>
      <c r="AJ92" s="100" t="s">
        <v>444</v>
      </c>
      <c r="AK92" s="100">
        <v>271.84500000000003</v>
      </c>
      <c r="AL92" s="29" t="s">
        <v>229</v>
      </c>
    </row>
    <row r="93" spans="1:38" ht="26.25" customHeight="1" thickBot="1" x14ac:dyDescent="0.3">
      <c r="A93" s="40" t="s">
        <v>53</v>
      </c>
      <c r="B93" s="44" t="s">
        <v>230</v>
      </c>
      <c r="C93" s="41" t="s">
        <v>403</v>
      </c>
      <c r="D93" s="47"/>
      <c r="E93" s="100">
        <v>0.111705843</v>
      </c>
      <c r="F93" s="100">
        <v>2.2018135462902282</v>
      </c>
      <c r="G93" s="100">
        <v>2.4729732000000001E-2</v>
      </c>
      <c r="H93" s="100">
        <v>8.3132399999999995E-3</v>
      </c>
      <c r="I93" s="100" t="s">
        <v>442</v>
      </c>
      <c r="J93" s="100" t="s">
        <v>442</v>
      </c>
      <c r="K93" s="100" t="s">
        <v>442</v>
      </c>
      <c r="L93" s="100" t="s">
        <v>442</v>
      </c>
      <c r="M93" s="100">
        <v>0.410953332</v>
      </c>
      <c r="N93" s="100">
        <v>1.333E-3</v>
      </c>
      <c r="O93" s="100" t="s">
        <v>444</v>
      </c>
      <c r="P93" s="100">
        <v>5.0000000000000004E-6</v>
      </c>
      <c r="Q93" s="100" t="s">
        <v>444</v>
      </c>
      <c r="R93" s="100" t="s">
        <v>444</v>
      </c>
      <c r="S93" s="100" t="s">
        <v>444</v>
      </c>
      <c r="T93" s="100" t="s">
        <v>444</v>
      </c>
      <c r="U93" s="100" t="s">
        <v>444</v>
      </c>
      <c r="V93" s="100" t="s">
        <v>444</v>
      </c>
      <c r="W93" s="100">
        <v>1.4671199999999999E-3</v>
      </c>
      <c r="X93" s="100" t="s">
        <v>444</v>
      </c>
      <c r="Y93" s="100" t="s">
        <v>444</v>
      </c>
      <c r="Z93" s="100" t="s">
        <v>444</v>
      </c>
      <c r="AA93" s="100" t="s">
        <v>444</v>
      </c>
      <c r="AB93" s="100" t="s">
        <v>444</v>
      </c>
      <c r="AC93" s="100" t="s">
        <v>444</v>
      </c>
      <c r="AD93" s="100" t="s">
        <v>444</v>
      </c>
      <c r="AE93" s="101"/>
      <c r="AF93" s="100" t="s">
        <v>444</v>
      </c>
      <c r="AG93" s="100" t="s">
        <v>444</v>
      </c>
      <c r="AH93" s="100" t="s">
        <v>444</v>
      </c>
      <c r="AI93" s="100" t="s">
        <v>444</v>
      </c>
      <c r="AJ93" s="100" t="s">
        <v>444</v>
      </c>
      <c r="AK93" s="100" t="s">
        <v>444</v>
      </c>
      <c r="AL93" s="29" t="s">
        <v>231</v>
      </c>
    </row>
    <row r="94" spans="1:38" ht="26.25" customHeight="1" thickBot="1" x14ac:dyDescent="0.3">
      <c r="A94" s="40" t="s">
        <v>53</v>
      </c>
      <c r="B94" s="53" t="s">
        <v>404</v>
      </c>
      <c r="C94" s="41" t="s">
        <v>232</v>
      </c>
      <c r="D94" s="42"/>
      <c r="E94" s="100" t="s">
        <v>446</v>
      </c>
      <c r="F94" s="100" t="s">
        <v>446</v>
      </c>
      <c r="G94" s="100" t="s">
        <v>446</v>
      </c>
      <c r="H94" s="100" t="s">
        <v>446</v>
      </c>
      <c r="I94" s="100" t="s">
        <v>442</v>
      </c>
      <c r="J94" s="100" t="s">
        <v>442</v>
      </c>
      <c r="K94" s="100" t="s">
        <v>442</v>
      </c>
      <c r="L94" s="100" t="s">
        <v>442</v>
      </c>
      <c r="M94" s="100" t="s">
        <v>446</v>
      </c>
      <c r="N94" s="100" t="s">
        <v>446</v>
      </c>
      <c r="O94" s="100" t="s">
        <v>446</v>
      </c>
      <c r="P94" s="100" t="s">
        <v>446</v>
      </c>
      <c r="Q94" s="100" t="s">
        <v>446</v>
      </c>
      <c r="R94" s="100" t="s">
        <v>446</v>
      </c>
      <c r="S94" s="100" t="s">
        <v>446</v>
      </c>
      <c r="T94" s="100" t="s">
        <v>446</v>
      </c>
      <c r="U94" s="100" t="s">
        <v>446</v>
      </c>
      <c r="V94" s="100" t="s">
        <v>446</v>
      </c>
      <c r="W94" s="100" t="s">
        <v>446</v>
      </c>
      <c r="X94" s="100" t="s">
        <v>446</v>
      </c>
      <c r="Y94" s="100" t="s">
        <v>446</v>
      </c>
      <c r="Z94" s="100" t="s">
        <v>446</v>
      </c>
      <c r="AA94" s="100" t="s">
        <v>446</v>
      </c>
      <c r="AB94" s="100" t="s">
        <v>446</v>
      </c>
      <c r="AC94" s="100" t="s">
        <v>446</v>
      </c>
      <c r="AD94" s="100" t="s">
        <v>446</v>
      </c>
      <c r="AE94" s="101"/>
      <c r="AF94" s="100" t="s">
        <v>446</v>
      </c>
      <c r="AG94" s="100" t="s">
        <v>446</v>
      </c>
      <c r="AH94" s="100" t="s">
        <v>446</v>
      </c>
      <c r="AI94" s="100" t="s">
        <v>446</v>
      </c>
      <c r="AJ94" s="100" t="s">
        <v>446</v>
      </c>
      <c r="AK94" s="100" t="s">
        <v>446</v>
      </c>
      <c r="AL94" s="29" t="s">
        <v>410</v>
      </c>
    </row>
    <row r="95" spans="1:38" ht="26.25" customHeight="1" thickBot="1" x14ac:dyDescent="0.3">
      <c r="A95" s="40" t="s">
        <v>53</v>
      </c>
      <c r="B95" s="53" t="s">
        <v>233</v>
      </c>
      <c r="C95" s="41" t="s">
        <v>234</v>
      </c>
      <c r="D95" s="47"/>
      <c r="E95" s="100">
        <v>1.403992165</v>
      </c>
      <c r="F95" s="100" t="s">
        <v>444</v>
      </c>
      <c r="G95" s="100">
        <v>4.1460744000000001E-2</v>
      </c>
      <c r="H95" s="100" t="s">
        <v>443</v>
      </c>
      <c r="I95" s="100" t="s">
        <v>442</v>
      </c>
      <c r="J95" s="100" t="s">
        <v>442</v>
      </c>
      <c r="K95" s="100" t="s">
        <v>442</v>
      </c>
      <c r="L95" s="100" t="s">
        <v>442</v>
      </c>
      <c r="M95" s="100">
        <v>0.88242669200000001</v>
      </c>
      <c r="N95" s="100">
        <v>0.18049100000000001</v>
      </c>
      <c r="O95" s="100">
        <v>1.8709999999999998E-3</v>
      </c>
      <c r="P95" s="100">
        <v>1.7619999999999999E-3</v>
      </c>
      <c r="Q95" s="100">
        <v>2.1680000000000002E-3</v>
      </c>
      <c r="R95" s="100">
        <v>9.6349999999999995E-3</v>
      </c>
      <c r="S95" s="100">
        <v>7.3049999999999999E-3</v>
      </c>
      <c r="T95" s="100">
        <v>4.9909999999999998E-3</v>
      </c>
      <c r="U95" s="100" t="s">
        <v>444</v>
      </c>
      <c r="V95" s="100" t="s">
        <v>444</v>
      </c>
      <c r="W95" s="100" t="s">
        <v>444</v>
      </c>
      <c r="X95" s="100" t="s">
        <v>444</v>
      </c>
      <c r="Y95" s="100" t="s">
        <v>444</v>
      </c>
      <c r="Z95" s="100" t="s">
        <v>444</v>
      </c>
      <c r="AA95" s="100" t="s">
        <v>444</v>
      </c>
      <c r="AB95" s="100" t="s">
        <v>444</v>
      </c>
      <c r="AC95" s="100" t="s">
        <v>444</v>
      </c>
      <c r="AD95" s="100" t="s">
        <v>444</v>
      </c>
      <c r="AE95" s="101"/>
      <c r="AF95" s="100" t="s">
        <v>444</v>
      </c>
      <c r="AG95" s="100" t="s">
        <v>444</v>
      </c>
      <c r="AH95" s="100" t="s">
        <v>444</v>
      </c>
      <c r="AI95" s="100" t="s">
        <v>444</v>
      </c>
      <c r="AJ95" s="100" t="s">
        <v>444</v>
      </c>
      <c r="AK95" s="100" t="s">
        <v>443</v>
      </c>
      <c r="AL95" s="29" t="s">
        <v>410</v>
      </c>
    </row>
    <row r="96" spans="1:38" ht="26.25" customHeight="1" thickBot="1" x14ac:dyDescent="0.3">
      <c r="A96" s="40" t="s">
        <v>53</v>
      </c>
      <c r="B96" s="44" t="s">
        <v>235</v>
      </c>
      <c r="C96" s="41" t="s">
        <v>236</v>
      </c>
      <c r="D96" s="54"/>
      <c r="E96" s="100" t="s">
        <v>446</v>
      </c>
      <c r="F96" s="100" t="s">
        <v>446</v>
      </c>
      <c r="G96" s="100" t="s">
        <v>446</v>
      </c>
      <c r="H96" s="100" t="s">
        <v>446</v>
      </c>
      <c r="I96" s="100" t="s">
        <v>442</v>
      </c>
      <c r="J96" s="100" t="s">
        <v>442</v>
      </c>
      <c r="K96" s="100" t="s">
        <v>442</v>
      </c>
      <c r="L96" s="100" t="s">
        <v>442</v>
      </c>
      <c r="M96" s="100" t="s">
        <v>446</v>
      </c>
      <c r="N96" s="100" t="s">
        <v>446</v>
      </c>
      <c r="O96" s="100" t="s">
        <v>446</v>
      </c>
      <c r="P96" s="100" t="s">
        <v>446</v>
      </c>
      <c r="Q96" s="100" t="s">
        <v>446</v>
      </c>
      <c r="R96" s="100" t="s">
        <v>446</v>
      </c>
      <c r="S96" s="100" t="s">
        <v>446</v>
      </c>
      <c r="T96" s="100" t="s">
        <v>446</v>
      </c>
      <c r="U96" s="100" t="s">
        <v>446</v>
      </c>
      <c r="V96" s="100" t="s">
        <v>446</v>
      </c>
      <c r="W96" s="100" t="s">
        <v>446</v>
      </c>
      <c r="X96" s="100" t="s">
        <v>446</v>
      </c>
      <c r="Y96" s="100" t="s">
        <v>446</v>
      </c>
      <c r="Z96" s="100" t="s">
        <v>446</v>
      </c>
      <c r="AA96" s="100" t="s">
        <v>446</v>
      </c>
      <c r="AB96" s="100" t="s">
        <v>446</v>
      </c>
      <c r="AC96" s="100" t="s">
        <v>446</v>
      </c>
      <c r="AD96" s="100" t="s">
        <v>446</v>
      </c>
      <c r="AE96" s="101"/>
      <c r="AF96" s="100" t="s">
        <v>446</v>
      </c>
      <c r="AG96" s="100" t="s">
        <v>446</v>
      </c>
      <c r="AH96" s="100" t="s">
        <v>446</v>
      </c>
      <c r="AI96" s="100" t="s">
        <v>446</v>
      </c>
      <c r="AJ96" s="100" t="s">
        <v>446</v>
      </c>
      <c r="AK96" s="100" t="s">
        <v>446</v>
      </c>
      <c r="AL96" s="29" t="s">
        <v>410</v>
      </c>
    </row>
    <row r="97" spans="1:38" ht="26.25" customHeight="1" thickBot="1" x14ac:dyDescent="0.3">
      <c r="A97" s="40" t="s">
        <v>53</v>
      </c>
      <c r="B97" s="44" t="s">
        <v>237</v>
      </c>
      <c r="C97" s="41" t="s">
        <v>238</v>
      </c>
      <c r="D97" s="54"/>
      <c r="E97" s="100" t="s">
        <v>444</v>
      </c>
      <c r="F97" s="100" t="s">
        <v>444</v>
      </c>
      <c r="G97" s="100" t="s">
        <v>444</v>
      </c>
      <c r="H97" s="100" t="s">
        <v>444</v>
      </c>
      <c r="I97" s="100" t="s">
        <v>442</v>
      </c>
      <c r="J97" s="100" t="s">
        <v>442</v>
      </c>
      <c r="K97" s="100" t="s">
        <v>442</v>
      </c>
      <c r="L97" s="100" t="s">
        <v>442</v>
      </c>
      <c r="M97" s="100" t="s">
        <v>444</v>
      </c>
      <c r="N97" s="100" t="s">
        <v>443</v>
      </c>
      <c r="O97" s="100" t="s">
        <v>443</v>
      </c>
      <c r="P97" s="100" t="s">
        <v>443</v>
      </c>
      <c r="Q97" s="100" t="s">
        <v>443</v>
      </c>
      <c r="R97" s="100" t="s">
        <v>443</v>
      </c>
      <c r="S97" s="100" t="s">
        <v>443</v>
      </c>
      <c r="T97" s="100" t="s">
        <v>443</v>
      </c>
      <c r="U97" s="100" t="s">
        <v>443</v>
      </c>
      <c r="V97" s="100" t="s">
        <v>443</v>
      </c>
      <c r="W97" s="100" t="s">
        <v>443</v>
      </c>
      <c r="X97" s="100" t="s">
        <v>443</v>
      </c>
      <c r="Y97" s="100" t="s">
        <v>443</v>
      </c>
      <c r="Z97" s="100" t="s">
        <v>443</v>
      </c>
      <c r="AA97" s="100" t="s">
        <v>443</v>
      </c>
      <c r="AB97" s="100" t="s">
        <v>443</v>
      </c>
      <c r="AC97" s="100" t="s">
        <v>443</v>
      </c>
      <c r="AD97" s="100">
        <v>20.813986571499999</v>
      </c>
      <c r="AE97" s="101"/>
      <c r="AF97" s="100" t="s">
        <v>444</v>
      </c>
      <c r="AG97" s="100" t="s">
        <v>444</v>
      </c>
      <c r="AH97" s="100" t="s">
        <v>444</v>
      </c>
      <c r="AI97" s="100" t="s">
        <v>444</v>
      </c>
      <c r="AJ97" s="100" t="s">
        <v>444</v>
      </c>
      <c r="AK97" s="100" t="s">
        <v>444</v>
      </c>
      <c r="AL97" s="29" t="s">
        <v>410</v>
      </c>
    </row>
    <row r="98" spans="1:38" ht="26.25" customHeight="1" thickBot="1" x14ac:dyDescent="0.3">
      <c r="A98" s="40" t="s">
        <v>53</v>
      </c>
      <c r="B98" s="44" t="s">
        <v>239</v>
      </c>
      <c r="C98" s="46" t="s">
        <v>240</v>
      </c>
      <c r="D98" s="54"/>
      <c r="E98" s="100">
        <v>1.2222377E-2</v>
      </c>
      <c r="F98" s="100" t="s">
        <v>443</v>
      </c>
      <c r="G98" s="100">
        <v>6.8420626000000012E-2</v>
      </c>
      <c r="H98" s="100">
        <v>6.6138000000000004E-3</v>
      </c>
      <c r="I98" s="100" t="s">
        <v>442</v>
      </c>
      <c r="J98" s="100" t="s">
        <v>442</v>
      </c>
      <c r="K98" s="100" t="s">
        <v>442</v>
      </c>
      <c r="L98" s="100" t="s">
        <v>442</v>
      </c>
      <c r="M98" s="100">
        <v>7.2926603000000007E-2</v>
      </c>
      <c r="N98" s="100">
        <v>0.21410999999999999</v>
      </c>
      <c r="O98" s="100">
        <v>8.4000000000000003E-4</v>
      </c>
      <c r="P98" s="100">
        <v>1.9900000000000001E-4</v>
      </c>
      <c r="Q98" s="100">
        <v>2.0110000000000002E-3</v>
      </c>
      <c r="R98" s="100">
        <v>1.0781000000000001E-2</v>
      </c>
      <c r="S98" s="100">
        <v>1.9174E-2</v>
      </c>
      <c r="T98" s="100">
        <v>3.4220000000000001E-3</v>
      </c>
      <c r="U98" s="100" t="s">
        <v>443</v>
      </c>
      <c r="V98" s="100">
        <v>0.91101600000000005</v>
      </c>
      <c r="W98" s="100">
        <v>0.29608110000000004</v>
      </c>
      <c r="X98" s="100">
        <v>3.6005E-3</v>
      </c>
      <c r="Y98" s="100" t="s">
        <v>443</v>
      </c>
      <c r="Z98" s="100">
        <v>6.6324999999999999E-4</v>
      </c>
      <c r="AA98" s="100">
        <v>8.3379999999999999E-4</v>
      </c>
      <c r="AB98" s="100">
        <v>5.0975500000000002E-3</v>
      </c>
      <c r="AC98" s="100" t="s">
        <v>444</v>
      </c>
      <c r="AD98" s="100" t="s">
        <v>443</v>
      </c>
      <c r="AE98" s="101"/>
      <c r="AF98" s="100" t="s">
        <v>444</v>
      </c>
      <c r="AG98" s="100" t="s">
        <v>444</v>
      </c>
      <c r="AH98" s="100" t="s">
        <v>444</v>
      </c>
      <c r="AI98" s="100" t="s">
        <v>444</v>
      </c>
      <c r="AJ98" s="100" t="s">
        <v>444</v>
      </c>
      <c r="AK98" s="100" t="s">
        <v>444</v>
      </c>
      <c r="AL98" s="29" t="s">
        <v>410</v>
      </c>
    </row>
    <row r="99" spans="1:38" ht="26.25" customHeight="1" thickBot="1" x14ac:dyDescent="0.3">
      <c r="A99" s="40" t="s">
        <v>241</v>
      </c>
      <c r="B99" s="40" t="s">
        <v>242</v>
      </c>
      <c r="C99" s="41" t="s">
        <v>405</v>
      </c>
      <c r="D99" s="54"/>
      <c r="E99" s="100">
        <v>0.26702083471914528</v>
      </c>
      <c r="F99" s="100">
        <v>7.3442736841279945</v>
      </c>
      <c r="G99" s="100" t="s">
        <v>444</v>
      </c>
      <c r="H99" s="100">
        <v>7.9108477565306883</v>
      </c>
      <c r="I99" s="100" t="s">
        <v>442</v>
      </c>
      <c r="J99" s="100" t="s">
        <v>442</v>
      </c>
      <c r="K99" s="100" t="s">
        <v>442</v>
      </c>
      <c r="L99" s="100" t="s">
        <v>442</v>
      </c>
      <c r="M99" s="100" t="s">
        <v>444</v>
      </c>
      <c r="N99" s="100" t="s">
        <v>444</v>
      </c>
      <c r="O99" s="100" t="s">
        <v>444</v>
      </c>
      <c r="P99" s="100" t="s">
        <v>444</v>
      </c>
      <c r="Q99" s="100" t="s">
        <v>444</v>
      </c>
      <c r="R99" s="100" t="s">
        <v>444</v>
      </c>
      <c r="S99" s="100" t="s">
        <v>444</v>
      </c>
      <c r="T99" s="100" t="s">
        <v>444</v>
      </c>
      <c r="U99" s="100" t="s">
        <v>444</v>
      </c>
      <c r="V99" s="100" t="s">
        <v>444</v>
      </c>
      <c r="W99" s="100" t="s">
        <v>444</v>
      </c>
      <c r="X99" s="100" t="s">
        <v>444</v>
      </c>
      <c r="Y99" s="100" t="s">
        <v>444</v>
      </c>
      <c r="Z99" s="100" t="s">
        <v>444</v>
      </c>
      <c r="AA99" s="100" t="s">
        <v>444</v>
      </c>
      <c r="AB99" s="100" t="s">
        <v>444</v>
      </c>
      <c r="AC99" s="100" t="s">
        <v>444</v>
      </c>
      <c r="AD99" s="100" t="s">
        <v>444</v>
      </c>
      <c r="AE99" s="101"/>
      <c r="AF99" s="100" t="s">
        <v>444</v>
      </c>
      <c r="AG99" s="100" t="s">
        <v>444</v>
      </c>
      <c r="AH99" s="100" t="s">
        <v>444</v>
      </c>
      <c r="AI99" s="100" t="s">
        <v>444</v>
      </c>
      <c r="AJ99" s="100" t="s">
        <v>444</v>
      </c>
      <c r="AK99" s="100">
        <v>634.49400000000003</v>
      </c>
      <c r="AL99" s="29" t="s">
        <v>243</v>
      </c>
    </row>
    <row r="100" spans="1:38" ht="26.25" customHeight="1" thickBot="1" x14ac:dyDescent="0.3">
      <c r="A100" s="40" t="s">
        <v>241</v>
      </c>
      <c r="B100" s="40" t="s">
        <v>244</v>
      </c>
      <c r="C100" s="41" t="s">
        <v>406</v>
      </c>
      <c r="D100" s="54"/>
      <c r="E100" s="100">
        <v>0.62906100347169069</v>
      </c>
      <c r="F100" s="100">
        <v>15.356075608139173</v>
      </c>
      <c r="G100" s="100" t="s">
        <v>444</v>
      </c>
      <c r="H100" s="100">
        <v>14.085978346277258</v>
      </c>
      <c r="I100" s="100" t="s">
        <v>442</v>
      </c>
      <c r="J100" s="100" t="s">
        <v>442</v>
      </c>
      <c r="K100" s="100" t="s">
        <v>442</v>
      </c>
      <c r="L100" s="100" t="s">
        <v>442</v>
      </c>
      <c r="M100" s="100" t="s">
        <v>444</v>
      </c>
      <c r="N100" s="100" t="s">
        <v>444</v>
      </c>
      <c r="O100" s="100" t="s">
        <v>444</v>
      </c>
      <c r="P100" s="100" t="s">
        <v>444</v>
      </c>
      <c r="Q100" s="100" t="s">
        <v>444</v>
      </c>
      <c r="R100" s="100" t="s">
        <v>444</v>
      </c>
      <c r="S100" s="100" t="s">
        <v>444</v>
      </c>
      <c r="T100" s="100" t="s">
        <v>444</v>
      </c>
      <c r="U100" s="100" t="s">
        <v>444</v>
      </c>
      <c r="V100" s="100" t="s">
        <v>444</v>
      </c>
      <c r="W100" s="100" t="s">
        <v>444</v>
      </c>
      <c r="X100" s="100" t="s">
        <v>444</v>
      </c>
      <c r="Y100" s="100" t="s">
        <v>444</v>
      </c>
      <c r="Z100" s="100" t="s">
        <v>444</v>
      </c>
      <c r="AA100" s="100" t="s">
        <v>444</v>
      </c>
      <c r="AB100" s="100" t="s">
        <v>444</v>
      </c>
      <c r="AC100" s="100" t="s">
        <v>444</v>
      </c>
      <c r="AD100" s="100" t="s">
        <v>444</v>
      </c>
      <c r="AE100" s="101"/>
      <c r="AF100" s="100" t="s">
        <v>444</v>
      </c>
      <c r="AG100" s="100" t="s">
        <v>444</v>
      </c>
      <c r="AH100" s="100" t="s">
        <v>444</v>
      </c>
      <c r="AI100" s="100" t="s">
        <v>444</v>
      </c>
      <c r="AJ100" s="100" t="s">
        <v>444</v>
      </c>
      <c r="AK100" s="100">
        <v>2455.4079999999999</v>
      </c>
      <c r="AL100" s="29" t="s">
        <v>243</v>
      </c>
    </row>
    <row r="101" spans="1:38" ht="26.25" customHeight="1" thickBot="1" x14ac:dyDescent="0.3">
      <c r="A101" s="40" t="s">
        <v>241</v>
      </c>
      <c r="B101" s="40" t="s">
        <v>245</v>
      </c>
      <c r="C101" s="41" t="s">
        <v>246</v>
      </c>
      <c r="D101" s="54"/>
      <c r="E101" s="100">
        <v>2.3042219485741823E-3</v>
      </c>
      <c r="F101" s="100">
        <v>4.4086634202718203E-2</v>
      </c>
      <c r="G101" s="100" t="s">
        <v>444</v>
      </c>
      <c r="H101" s="100">
        <v>8.3544679689974394E-2</v>
      </c>
      <c r="I101" s="100" t="s">
        <v>442</v>
      </c>
      <c r="J101" s="100" t="s">
        <v>442</v>
      </c>
      <c r="K101" s="100" t="s">
        <v>442</v>
      </c>
      <c r="L101" s="100" t="s">
        <v>442</v>
      </c>
      <c r="M101" s="100" t="s">
        <v>444</v>
      </c>
      <c r="N101" s="100" t="s">
        <v>444</v>
      </c>
      <c r="O101" s="100" t="s">
        <v>444</v>
      </c>
      <c r="P101" s="100" t="s">
        <v>444</v>
      </c>
      <c r="Q101" s="100" t="s">
        <v>444</v>
      </c>
      <c r="R101" s="100" t="s">
        <v>444</v>
      </c>
      <c r="S101" s="100" t="s">
        <v>444</v>
      </c>
      <c r="T101" s="100" t="s">
        <v>444</v>
      </c>
      <c r="U101" s="100" t="s">
        <v>444</v>
      </c>
      <c r="V101" s="100" t="s">
        <v>444</v>
      </c>
      <c r="W101" s="100" t="s">
        <v>444</v>
      </c>
      <c r="X101" s="100" t="s">
        <v>444</v>
      </c>
      <c r="Y101" s="100" t="s">
        <v>444</v>
      </c>
      <c r="Z101" s="100" t="s">
        <v>444</v>
      </c>
      <c r="AA101" s="100" t="s">
        <v>444</v>
      </c>
      <c r="AB101" s="100" t="s">
        <v>444</v>
      </c>
      <c r="AC101" s="100" t="s">
        <v>444</v>
      </c>
      <c r="AD101" s="100" t="s">
        <v>444</v>
      </c>
      <c r="AE101" s="101"/>
      <c r="AF101" s="100" t="s">
        <v>444</v>
      </c>
      <c r="AG101" s="100" t="s">
        <v>444</v>
      </c>
      <c r="AH101" s="100" t="s">
        <v>444</v>
      </c>
      <c r="AI101" s="100" t="s">
        <v>444</v>
      </c>
      <c r="AJ101" s="100" t="s">
        <v>444</v>
      </c>
      <c r="AK101" s="100">
        <v>158.054</v>
      </c>
      <c r="AL101" s="29" t="s">
        <v>243</v>
      </c>
    </row>
    <row r="102" spans="1:38" ht="26.25" customHeight="1" thickBot="1" x14ac:dyDescent="0.3">
      <c r="A102" s="40" t="s">
        <v>241</v>
      </c>
      <c r="B102" s="40" t="s">
        <v>247</v>
      </c>
      <c r="C102" s="41" t="s">
        <v>384</v>
      </c>
      <c r="D102" s="54"/>
      <c r="E102" s="100">
        <v>5.6853500545514801E-2</v>
      </c>
      <c r="F102" s="100">
        <v>2.1698663984089399</v>
      </c>
      <c r="G102" s="100" t="s">
        <v>444</v>
      </c>
      <c r="H102" s="100">
        <v>20.83659759</v>
      </c>
      <c r="I102" s="100" t="s">
        <v>442</v>
      </c>
      <c r="J102" s="100" t="s">
        <v>442</v>
      </c>
      <c r="K102" s="100" t="s">
        <v>442</v>
      </c>
      <c r="L102" s="100" t="s">
        <v>442</v>
      </c>
      <c r="M102" s="100" t="s">
        <v>444</v>
      </c>
      <c r="N102" s="100" t="s">
        <v>444</v>
      </c>
      <c r="O102" s="100" t="s">
        <v>444</v>
      </c>
      <c r="P102" s="100" t="s">
        <v>444</v>
      </c>
      <c r="Q102" s="100" t="s">
        <v>444</v>
      </c>
      <c r="R102" s="100" t="s">
        <v>444</v>
      </c>
      <c r="S102" s="100" t="s">
        <v>444</v>
      </c>
      <c r="T102" s="100" t="s">
        <v>444</v>
      </c>
      <c r="U102" s="100" t="s">
        <v>444</v>
      </c>
      <c r="V102" s="100" t="s">
        <v>444</v>
      </c>
      <c r="W102" s="100" t="s">
        <v>444</v>
      </c>
      <c r="X102" s="100" t="s">
        <v>444</v>
      </c>
      <c r="Y102" s="100" t="s">
        <v>444</v>
      </c>
      <c r="Z102" s="100" t="s">
        <v>444</v>
      </c>
      <c r="AA102" s="100" t="s">
        <v>444</v>
      </c>
      <c r="AB102" s="100" t="s">
        <v>444</v>
      </c>
      <c r="AC102" s="100" t="s">
        <v>444</v>
      </c>
      <c r="AD102" s="100" t="s">
        <v>444</v>
      </c>
      <c r="AE102" s="101"/>
      <c r="AF102" s="100" t="s">
        <v>444</v>
      </c>
      <c r="AG102" s="100" t="s">
        <v>444</v>
      </c>
      <c r="AH102" s="100" t="s">
        <v>444</v>
      </c>
      <c r="AI102" s="100" t="s">
        <v>444</v>
      </c>
      <c r="AJ102" s="100" t="s">
        <v>444</v>
      </c>
      <c r="AK102" s="100">
        <v>7631.7110000000002</v>
      </c>
      <c r="AL102" s="29" t="s">
        <v>243</v>
      </c>
    </row>
    <row r="103" spans="1:38" ht="26.25" customHeight="1" thickBot="1" x14ac:dyDescent="0.3">
      <c r="A103" s="40" t="s">
        <v>241</v>
      </c>
      <c r="B103" s="40" t="s">
        <v>248</v>
      </c>
      <c r="C103" s="41" t="s">
        <v>249</v>
      </c>
      <c r="D103" s="54"/>
      <c r="E103" s="100" t="s">
        <v>446</v>
      </c>
      <c r="F103" s="100" t="s">
        <v>446</v>
      </c>
      <c r="G103" s="100" t="s">
        <v>446</v>
      </c>
      <c r="H103" s="100" t="s">
        <v>446</v>
      </c>
      <c r="I103" s="100" t="s">
        <v>442</v>
      </c>
      <c r="J103" s="100" t="s">
        <v>442</v>
      </c>
      <c r="K103" s="100" t="s">
        <v>442</v>
      </c>
      <c r="L103" s="100" t="s">
        <v>442</v>
      </c>
      <c r="M103" s="100" t="s">
        <v>446</v>
      </c>
      <c r="N103" s="100" t="s">
        <v>446</v>
      </c>
      <c r="O103" s="100" t="s">
        <v>446</v>
      </c>
      <c r="P103" s="100" t="s">
        <v>446</v>
      </c>
      <c r="Q103" s="100" t="s">
        <v>446</v>
      </c>
      <c r="R103" s="100" t="s">
        <v>446</v>
      </c>
      <c r="S103" s="100" t="s">
        <v>446</v>
      </c>
      <c r="T103" s="100" t="s">
        <v>446</v>
      </c>
      <c r="U103" s="100" t="s">
        <v>446</v>
      </c>
      <c r="V103" s="100" t="s">
        <v>446</v>
      </c>
      <c r="W103" s="100" t="s">
        <v>446</v>
      </c>
      <c r="X103" s="100" t="s">
        <v>446</v>
      </c>
      <c r="Y103" s="100" t="s">
        <v>446</v>
      </c>
      <c r="Z103" s="100" t="s">
        <v>446</v>
      </c>
      <c r="AA103" s="100" t="s">
        <v>446</v>
      </c>
      <c r="AB103" s="100" t="s">
        <v>446</v>
      </c>
      <c r="AC103" s="100" t="s">
        <v>446</v>
      </c>
      <c r="AD103" s="100" t="s">
        <v>446</v>
      </c>
      <c r="AE103" s="101"/>
      <c r="AF103" s="100" t="s">
        <v>446</v>
      </c>
      <c r="AG103" s="100" t="s">
        <v>446</v>
      </c>
      <c r="AH103" s="100" t="s">
        <v>446</v>
      </c>
      <c r="AI103" s="100" t="s">
        <v>446</v>
      </c>
      <c r="AJ103" s="100" t="s">
        <v>446</v>
      </c>
      <c r="AK103" s="100" t="s">
        <v>446</v>
      </c>
      <c r="AL103" s="29" t="s">
        <v>243</v>
      </c>
    </row>
    <row r="104" spans="1:38" ht="26.25" customHeight="1" thickBot="1" x14ac:dyDescent="0.3">
      <c r="A104" s="40" t="s">
        <v>241</v>
      </c>
      <c r="B104" s="40" t="s">
        <v>250</v>
      </c>
      <c r="C104" s="41" t="s">
        <v>251</v>
      </c>
      <c r="D104" s="54"/>
      <c r="E104" s="100">
        <v>2.0825035570410961E-4</v>
      </c>
      <c r="F104" s="100">
        <v>7.5369299890410951E-3</v>
      </c>
      <c r="G104" s="100" t="s">
        <v>444</v>
      </c>
      <c r="H104" s="100">
        <v>7.0816754173890408E-3</v>
      </c>
      <c r="I104" s="100" t="s">
        <v>442</v>
      </c>
      <c r="J104" s="100" t="s">
        <v>442</v>
      </c>
      <c r="K104" s="100" t="s">
        <v>442</v>
      </c>
      <c r="L104" s="100" t="s">
        <v>442</v>
      </c>
      <c r="M104" s="100" t="s">
        <v>444</v>
      </c>
      <c r="N104" s="100" t="s">
        <v>444</v>
      </c>
      <c r="O104" s="100" t="s">
        <v>444</v>
      </c>
      <c r="P104" s="100" t="s">
        <v>444</v>
      </c>
      <c r="Q104" s="100" t="s">
        <v>444</v>
      </c>
      <c r="R104" s="100" t="s">
        <v>444</v>
      </c>
      <c r="S104" s="100" t="s">
        <v>444</v>
      </c>
      <c r="T104" s="100" t="s">
        <v>444</v>
      </c>
      <c r="U104" s="100" t="s">
        <v>444</v>
      </c>
      <c r="V104" s="100" t="s">
        <v>444</v>
      </c>
      <c r="W104" s="100" t="s">
        <v>444</v>
      </c>
      <c r="X104" s="100" t="s">
        <v>444</v>
      </c>
      <c r="Y104" s="100" t="s">
        <v>444</v>
      </c>
      <c r="Z104" s="100" t="s">
        <v>444</v>
      </c>
      <c r="AA104" s="100" t="s">
        <v>444</v>
      </c>
      <c r="AB104" s="100" t="s">
        <v>444</v>
      </c>
      <c r="AC104" s="100" t="s">
        <v>444</v>
      </c>
      <c r="AD104" s="100" t="s">
        <v>444</v>
      </c>
      <c r="AE104" s="101"/>
      <c r="AF104" s="100" t="s">
        <v>444</v>
      </c>
      <c r="AG104" s="100" t="s">
        <v>444</v>
      </c>
      <c r="AH104" s="100" t="s">
        <v>444</v>
      </c>
      <c r="AI104" s="100" t="s">
        <v>444</v>
      </c>
      <c r="AJ104" s="100" t="s">
        <v>444</v>
      </c>
      <c r="AK104" s="100">
        <v>12.079000000000001</v>
      </c>
      <c r="AL104" s="29" t="s">
        <v>243</v>
      </c>
    </row>
    <row r="105" spans="1:38" ht="26.25" customHeight="1" thickBot="1" x14ac:dyDescent="0.3">
      <c r="A105" s="40" t="s">
        <v>241</v>
      </c>
      <c r="B105" s="40" t="s">
        <v>252</v>
      </c>
      <c r="C105" s="41" t="s">
        <v>253</v>
      </c>
      <c r="D105" s="54"/>
      <c r="E105" s="100">
        <v>9.6987480975646891E-3</v>
      </c>
      <c r="F105" s="100">
        <v>0.21170241493150685</v>
      </c>
      <c r="G105" s="100" t="s">
        <v>444</v>
      </c>
      <c r="H105" s="100">
        <v>0.20375381694331812</v>
      </c>
      <c r="I105" s="100" t="s">
        <v>442</v>
      </c>
      <c r="J105" s="100" t="s">
        <v>442</v>
      </c>
      <c r="K105" s="100" t="s">
        <v>442</v>
      </c>
      <c r="L105" s="100" t="s">
        <v>442</v>
      </c>
      <c r="M105" s="100" t="s">
        <v>444</v>
      </c>
      <c r="N105" s="100" t="s">
        <v>444</v>
      </c>
      <c r="O105" s="100" t="s">
        <v>444</v>
      </c>
      <c r="P105" s="100" t="s">
        <v>444</v>
      </c>
      <c r="Q105" s="100" t="s">
        <v>444</v>
      </c>
      <c r="R105" s="100" t="s">
        <v>444</v>
      </c>
      <c r="S105" s="100" t="s">
        <v>444</v>
      </c>
      <c r="T105" s="100" t="s">
        <v>444</v>
      </c>
      <c r="U105" s="100" t="s">
        <v>444</v>
      </c>
      <c r="V105" s="100" t="s">
        <v>444</v>
      </c>
      <c r="W105" s="100" t="s">
        <v>444</v>
      </c>
      <c r="X105" s="100" t="s">
        <v>444</v>
      </c>
      <c r="Y105" s="100" t="s">
        <v>444</v>
      </c>
      <c r="Z105" s="100" t="s">
        <v>444</v>
      </c>
      <c r="AA105" s="100" t="s">
        <v>444</v>
      </c>
      <c r="AB105" s="100" t="s">
        <v>444</v>
      </c>
      <c r="AC105" s="100" t="s">
        <v>444</v>
      </c>
      <c r="AD105" s="100" t="s">
        <v>444</v>
      </c>
      <c r="AE105" s="101"/>
      <c r="AF105" s="100" t="s">
        <v>444</v>
      </c>
      <c r="AG105" s="100" t="s">
        <v>444</v>
      </c>
      <c r="AH105" s="100" t="s">
        <v>444</v>
      </c>
      <c r="AI105" s="100" t="s">
        <v>444</v>
      </c>
      <c r="AJ105" s="100" t="s">
        <v>444</v>
      </c>
      <c r="AK105" s="100">
        <v>29.722999999999999</v>
      </c>
      <c r="AL105" s="29" t="s">
        <v>243</v>
      </c>
    </row>
    <row r="106" spans="1:38" ht="26.25" customHeight="1" thickBot="1" x14ac:dyDescent="0.3">
      <c r="A106" s="40" t="s">
        <v>241</v>
      </c>
      <c r="B106" s="40" t="s">
        <v>254</v>
      </c>
      <c r="C106" s="41" t="s">
        <v>255</v>
      </c>
      <c r="D106" s="54"/>
      <c r="E106" s="100" t="s">
        <v>445</v>
      </c>
      <c r="F106" s="100" t="s">
        <v>445</v>
      </c>
      <c r="G106" s="100" t="s">
        <v>444</v>
      </c>
      <c r="H106" s="100" t="s">
        <v>445</v>
      </c>
      <c r="I106" s="100" t="s">
        <v>442</v>
      </c>
      <c r="J106" s="100" t="s">
        <v>442</v>
      </c>
      <c r="K106" s="100" t="s">
        <v>442</v>
      </c>
      <c r="L106" s="100" t="s">
        <v>442</v>
      </c>
      <c r="M106" s="100" t="s">
        <v>444</v>
      </c>
      <c r="N106" s="100" t="s">
        <v>444</v>
      </c>
      <c r="O106" s="100" t="s">
        <v>444</v>
      </c>
      <c r="P106" s="100" t="s">
        <v>444</v>
      </c>
      <c r="Q106" s="100" t="s">
        <v>444</v>
      </c>
      <c r="R106" s="100" t="s">
        <v>444</v>
      </c>
      <c r="S106" s="100" t="s">
        <v>444</v>
      </c>
      <c r="T106" s="100" t="s">
        <v>444</v>
      </c>
      <c r="U106" s="100" t="s">
        <v>444</v>
      </c>
      <c r="V106" s="100" t="s">
        <v>444</v>
      </c>
      <c r="W106" s="100" t="s">
        <v>444</v>
      </c>
      <c r="X106" s="100" t="s">
        <v>444</v>
      </c>
      <c r="Y106" s="100" t="s">
        <v>444</v>
      </c>
      <c r="Z106" s="100" t="s">
        <v>444</v>
      </c>
      <c r="AA106" s="100" t="s">
        <v>444</v>
      </c>
      <c r="AB106" s="100" t="s">
        <v>444</v>
      </c>
      <c r="AC106" s="100" t="s">
        <v>444</v>
      </c>
      <c r="AD106" s="100" t="s">
        <v>444</v>
      </c>
      <c r="AE106" s="101"/>
      <c r="AF106" s="100" t="s">
        <v>444</v>
      </c>
      <c r="AG106" s="100" t="s">
        <v>444</v>
      </c>
      <c r="AH106" s="100" t="s">
        <v>444</v>
      </c>
      <c r="AI106" s="100" t="s">
        <v>444</v>
      </c>
      <c r="AJ106" s="100" t="s">
        <v>444</v>
      </c>
      <c r="AK106" s="100" t="s">
        <v>445</v>
      </c>
      <c r="AL106" s="29" t="s">
        <v>243</v>
      </c>
    </row>
    <row r="107" spans="1:38" ht="26.25" customHeight="1" thickBot="1" x14ac:dyDescent="0.3">
      <c r="A107" s="40" t="s">
        <v>241</v>
      </c>
      <c r="B107" s="40" t="s">
        <v>256</v>
      </c>
      <c r="C107" s="41" t="s">
        <v>377</v>
      </c>
      <c r="D107" s="54"/>
      <c r="E107" s="100">
        <v>6.609831142609357E-2</v>
      </c>
      <c r="F107" s="100">
        <v>2.5304396750000002</v>
      </c>
      <c r="G107" s="100" t="s">
        <v>444</v>
      </c>
      <c r="H107" s="100">
        <v>1.3842216871361199</v>
      </c>
      <c r="I107" s="100" t="s">
        <v>442</v>
      </c>
      <c r="J107" s="100" t="s">
        <v>442</v>
      </c>
      <c r="K107" s="100" t="s">
        <v>442</v>
      </c>
      <c r="L107" s="100" t="s">
        <v>442</v>
      </c>
      <c r="M107" s="100" t="s">
        <v>444</v>
      </c>
      <c r="N107" s="100" t="s">
        <v>444</v>
      </c>
      <c r="O107" s="100" t="s">
        <v>444</v>
      </c>
      <c r="P107" s="100" t="s">
        <v>444</v>
      </c>
      <c r="Q107" s="100" t="s">
        <v>444</v>
      </c>
      <c r="R107" s="100" t="s">
        <v>444</v>
      </c>
      <c r="S107" s="100" t="s">
        <v>444</v>
      </c>
      <c r="T107" s="100" t="s">
        <v>444</v>
      </c>
      <c r="U107" s="100" t="s">
        <v>444</v>
      </c>
      <c r="V107" s="100" t="s">
        <v>444</v>
      </c>
      <c r="W107" s="100" t="s">
        <v>444</v>
      </c>
      <c r="X107" s="100" t="s">
        <v>444</v>
      </c>
      <c r="Y107" s="100" t="s">
        <v>444</v>
      </c>
      <c r="Z107" s="100" t="s">
        <v>444</v>
      </c>
      <c r="AA107" s="100" t="s">
        <v>444</v>
      </c>
      <c r="AB107" s="100" t="s">
        <v>444</v>
      </c>
      <c r="AC107" s="100" t="s">
        <v>444</v>
      </c>
      <c r="AD107" s="100" t="s">
        <v>444</v>
      </c>
      <c r="AE107" s="101"/>
      <c r="AF107" s="100" t="s">
        <v>444</v>
      </c>
      <c r="AG107" s="100" t="s">
        <v>444</v>
      </c>
      <c r="AH107" s="100" t="s">
        <v>444</v>
      </c>
      <c r="AI107" s="100" t="s">
        <v>444</v>
      </c>
      <c r="AJ107" s="100" t="s">
        <v>444</v>
      </c>
      <c r="AK107" s="100">
        <v>15335.998</v>
      </c>
      <c r="AL107" s="29" t="s">
        <v>243</v>
      </c>
    </row>
    <row r="108" spans="1:38" ht="26.25" customHeight="1" thickBot="1" x14ac:dyDescent="0.3">
      <c r="A108" s="40" t="s">
        <v>241</v>
      </c>
      <c r="B108" s="40" t="s">
        <v>257</v>
      </c>
      <c r="C108" s="41" t="s">
        <v>378</v>
      </c>
      <c r="D108" s="54"/>
      <c r="E108" s="100">
        <v>0.58453806713231493</v>
      </c>
      <c r="F108" s="100">
        <v>2.4876587139999997</v>
      </c>
      <c r="G108" s="100" t="s">
        <v>444</v>
      </c>
      <c r="H108" s="100">
        <v>1.2982966409299022</v>
      </c>
      <c r="I108" s="100" t="s">
        <v>442</v>
      </c>
      <c r="J108" s="100" t="s">
        <v>442</v>
      </c>
      <c r="K108" s="100" t="s">
        <v>442</v>
      </c>
      <c r="L108" s="100" t="s">
        <v>442</v>
      </c>
      <c r="M108" s="100" t="s">
        <v>444</v>
      </c>
      <c r="N108" s="100" t="s">
        <v>444</v>
      </c>
      <c r="O108" s="100" t="s">
        <v>444</v>
      </c>
      <c r="P108" s="100" t="s">
        <v>444</v>
      </c>
      <c r="Q108" s="100" t="s">
        <v>444</v>
      </c>
      <c r="R108" s="100" t="s">
        <v>444</v>
      </c>
      <c r="S108" s="100" t="s">
        <v>444</v>
      </c>
      <c r="T108" s="100" t="s">
        <v>444</v>
      </c>
      <c r="U108" s="100" t="s">
        <v>444</v>
      </c>
      <c r="V108" s="100" t="s">
        <v>444</v>
      </c>
      <c r="W108" s="100" t="s">
        <v>444</v>
      </c>
      <c r="X108" s="100" t="s">
        <v>444</v>
      </c>
      <c r="Y108" s="100" t="s">
        <v>444</v>
      </c>
      <c r="Z108" s="100" t="s">
        <v>444</v>
      </c>
      <c r="AA108" s="100" t="s">
        <v>444</v>
      </c>
      <c r="AB108" s="100" t="s">
        <v>444</v>
      </c>
      <c r="AC108" s="100" t="s">
        <v>444</v>
      </c>
      <c r="AD108" s="100" t="s">
        <v>444</v>
      </c>
      <c r="AE108" s="101"/>
      <c r="AF108" s="100" t="s">
        <v>444</v>
      </c>
      <c r="AG108" s="100" t="s">
        <v>444</v>
      </c>
      <c r="AH108" s="100" t="s">
        <v>444</v>
      </c>
      <c r="AI108" s="100" t="s">
        <v>444</v>
      </c>
      <c r="AJ108" s="100" t="s">
        <v>444</v>
      </c>
      <c r="AK108" s="100">
        <v>23033.876999999997</v>
      </c>
      <c r="AL108" s="29" t="s">
        <v>243</v>
      </c>
    </row>
    <row r="109" spans="1:38" ht="26.25" customHeight="1" thickBot="1" x14ac:dyDescent="0.3">
      <c r="A109" s="40" t="s">
        <v>241</v>
      </c>
      <c r="B109" s="40" t="s">
        <v>258</v>
      </c>
      <c r="C109" s="41" t="s">
        <v>379</v>
      </c>
      <c r="D109" s="54"/>
      <c r="E109" s="100" t="s">
        <v>445</v>
      </c>
      <c r="F109" s="100" t="s">
        <v>445</v>
      </c>
      <c r="G109" s="100" t="s">
        <v>444</v>
      </c>
      <c r="H109" s="100" t="s">
        <v>445</v>
      </c>
      <c r="I109" s="100" t="s">
        <v>442</v>
      </c>
      <c r="J109" s="100" t="s">
        <v>442</v>
      </c>
      <c r="K109" s="100" t="s">
        <v>442</v>
      </c>
      <c r="L109" s="100" t="s">
        <v>442</v>
      </c>
      <c r="M109" s="100" t="s">
        <v>444</v>
      </c>
      <c r="N109" s="100" t="s">
        <v>444</v>
      </c>
      <c r="O109" s="100" t="s">
        <v>444</v>
      </c>
      <c r="P109" s="100" t="s">
        <v>444</v>
      </c>
      <c r="Q109" s="100" t="s">
        <v>444</v>
      </c>
      <c r="R109" s="100" t="s">
        <v>444</v>
      </c>
      <c r="S109" s="100" t="s">
        <v>444</v>
      </c>
      <c r="T109" s="100" t="s">
        <v>444</v>
      </c>
      <c r="U109" s="100" t="s">
        <v>444</v>
      </c>
      <c r="V109" s="100" t="s">
        <v>444</v>
      </c>
      <c r="W109" s="100" t="s">
        <v>444</v>
      </c>
      <c r="X109" s="100" t="s">
        <v>444</v>
      </c>
      <c r="Y109" s="100" t="s">
        <v>444</v>
      </c>
      <c r="Z109" s="100" t="s">
        <v>444</v>
      </c>
      <c r="AA109" s="100" t="s">
        <v>444</v>
      </c>
      <c r="AB109" s="100" t="s">
        <v>444</v>
      </c>
      <c r="AC109" s="100" t="s">
        <v>444</v>
      </c>
      <c r="AD109" s="100" t="s">
        <v>444</v>
      </c>
      <c r="AE109" s="101"/>
      <c r="AF109" s="100" t="s">
        <v>444</v>
      </c>
      <c r="AG109" s="100" t="s">
        <v>444</v>
      </c>
      <c r="AH109" s="100" t="s">
        <v>444</v>
      </c>
      <c r="AI109" s="100" t="s">
        <v>444</v>
      </c>
      <c r="AJ109" s="100" t="s">
        <v>444</v>
      </c>
      <c r="AK109" s="100" t="s">
        <v>445</v>
      </c>
      <c r="AL109" s="29" t="s">
        <v>243</v>
      </c>
    </row>
    <row r="110" spans="1:38" ht="26.25" customHeight="1" thickBot="1" x14ac:dyDescent="0.3">
      <c r="A110" s="40" t="s">
        <v>241</v>
      </c>
      <c r="B110" s="40" t="s">
        <v>259</v>
      </c>
      <c r="C110" s="41" t="s">
        <v>380</v>
      </c>
      <c r="D110" s="54"/>
      <c r="E110" s="100">
        <v>6.8059430895711761E-3</v>
      </c>
      <c r="F110" s="100">
        <v>0.25047655400000002</v>
      </c>
      <c r="G110" s="100" t="s">
        <v>444</v>
      </c>
      <c r="H110" s="100">
        <v>0.12925377516803777</v>
      </c>
      <c r="I110" s="100" t="s">
        <v>442</v>
      </c>
      <c r="J110" s="100" t="s">
        <v>442</v>
      </c>
      <c r="K110" s="100" t="s">
        <v>442</v>
      </c>
      <c r="L110" s="100" t="s">
        <v>442</v>
      </c>
      <c r="M110" s="100" t="s">
        <v>444</v>
      </c>
      <c r="N110" s="100" t="s">
        <v>444</v>
      </c>
      <c r="O110" s="100" t="s">
        <v>444</v>
      </c>
      <c r="P110" s="100" t="s">
        <v>444</v>
      </c>
      <c r="Q110" s="100" t="s">
        <v>444</v>
      </c>
      <c r="R110" s="100" t="s">
        <v>444</v>
      </c>
      <c r="S110" s="100" t="s">
        <v>444</v>
      </c>
      <c r="T110" s="100" t="s">
        <v>444</v>
      </c>
      <c r="U110" s="100" t="s">
        <v>444</v>
      </c>
      <c r="V110" s="100" t="s">
        <v>444</v>
      </c>
      <c r="W110" s="100" t="s">
        <v>444</v>
      </c>
      <c r="X110" s="100" t="s">
        <v>444</v>
      </c>
      <c r="Y110" s="100" t="s">
        <v>444</v>
      </c>
      <c r="Z110" s="100" t="s">
        <v>444</v>
      </c>
      <c r="AA110" s="100" t="s">
        <v>444</v>
      </c>
      <c r="AB110" s="100" t="s">
        <v>444</v>
      </c>
      <c r="AC110" s="100" t="s">
        <v>444</v>
      </c>
      <c r="AD110" s="100" t="s">
        <v>444</v>
      </c>
      <c r="AE110" s="101"/>
      <c r="AF110" s="100" t="s">
        <v>444</v>
      </c>
      <c r="AG110" s="100" t="s">
        <v>444</v>
      </c>
      <c r="AH110" s="100" t="s">
        <v>444</v>
      </c>
      <c r="AI110" s="100" t="s">
        <v>444</v>
      </c>
      <c r="AJ110" s="100" t="s">
        <v>444</v>
      </c>
      <c r="AK110" s="100">
        <v>512.22199999999998</v>
      </c>
      <c r="AL110" s="29" t="s">
        <v>243</v>
      </c>
    </row>
    <row r="111" spans="1:38" ht="26.25" customHeight="1" thickBot="1" x14ac:dyDescent="0.3">
      <c r="A111" s="40" t="s">
        <v>241</v>
      </c>
      <c r="B111" s="40" t="s">
        <v>260</v>
      </c>
      <c r="C111" s="41" t="s">
        <v>374</v>
      </c>
      <c r="D111" s="54"/>
      <c r="E111" s="100">
        <v>6.6910999999999997E-5</v>
      </c>
      <c r="F111" s="100">
        <v>6.6161022999999999E-2</v>
      </c>
      <c r="G111" s="100" t="s">
        <v>444</v>
      </c>
      <c r="H111" s="100">
        <v>5.3027060000000001E-2</v>
      </c>
      <c r="I111" s="100" t="s">
        <v>442</v>
      </c>
      <c r="J111" s="100" t="s">
        <v>442</v>
      </c>
      <c r="K111" s="100" t="s">
        <v>442</v>
      </c>
      <c r="L111" s="100" t="s">
        <v>442</v>
      </c>
      <c r="M111" s="100" t="s">
        <v>444</v>
      </c>
      <c r="N111" s="100" t="s">
        <v>444</v>
      </c>
      <c r="O111" s="100" t="s">
        <v>444</v>
      </c>
      <c r="P111" s="100" t="s">
        <v>444</v>
      </c>
      <c r="Q111" s="100" t="s">
        <v>444</v>
      </c>
      <c r="R111" s="100" t="s">
        <v>444</v>
      </c>
      <c r="S111" s="100" t="s">
        <v>444</v>
      </c>
      <c r="T111" s="100" t="s">
        <v>444</v>
      </c>
      <c r="U111" s="100" t="s">
        <v>444</v>
      </c>
      <c r="V111" s="100" t="s">
        <v>444</v>
      </c>
      <c r="W111" s="100" t="s">
        <v>444</v>
      </c>
      <c r="X111" s="100" t="s">
        <v>444</v>
      </c>
      <c r="Y111" s="100" t="s">
        <v>444</v>
      </c>
      <c r="Z111" s="100" t="s">
        <v>444</v>
      </c>
      <c r="AA111" s="100" t="s">
        <v>444</v>
      </c>
      <c r="AB111" s="100" t="s">
        <v>444</v>
      </c>
      <c r="AC111" s="100" t="s">
        <v>444</v>
      </c>
      <c r="AD111" s="100" t="s">
        <v>444</v>
      </c>
      <c r="AE111" s="101"/>
      <c r="AF111" s="100" t="s">
        <v>444</v>
      </c>
      <c r="AG111" s="100" t="s">
        <v>444</v>
      </c>
      <c r="AH111" s="100" t="s">
        <v>444</v>
      </c>
      <c r="AI111" s="100" t="s">
        <v>444</v>
      </c>
      <c r="AJ111" s="100" t="s">
        <v>444</v>
      </c>
      <c r="AK111" s="100">
        <v>66.911000000000001</v>
      </c>
      <c r="AL111" s="29" t="s">
        <v>243</v>
      </c>
    </row>
    <row r="112" spans="1:38" ht="26.25" customHeight="1" thickBot="1" x14ac:dyDescent="0.3">
      <c r="A112" s="40" t="s">
        <v>261</v>
      </c>
      <c r="B112" s="40" t="s">
        <v>262</v>
      </c>
      <c r="C112" s="41" t="s">
        <v>263</v>
      </c>
      <c r="D112" s="42"/>
      <c r="E112" s="100">
        <v>7.0612752479999994</v>
      </c>
      <c r="F112" s="100" t="s">
        <v>444</v>
      </c>
      <c r="G112" s="100" t="s">
        <v>444</v>
      </c>
      <c r="H112" s="100">
        <v>6.436075475</v>
      </c>
      <c r="I112" s="100" t="s">
        <v>442</v>
      </c>
      <c r="J112" s="100" t="s">
        <v>442</v>
      </c>
      <c r="K112" s="100" t="s">
        <v>442</v>
      </c>
      <c r="L112" s="100" t="s">
        <v>442</v>
      </c>
      <c r="M112" s="100" t="s">
        <v>444</v>
      </c>
      <c r="N112" s="100" t="s">
        <v>444</v>
      </c>
      <c r="O112" s="100" t="s">
        <v>444</v>
      </c>
      <c r="P112" s="100" t="s">
        <v>444</v>
      </c>
      <c r="Q112" s="100" t="s">
        <v>444</v>
      </c>
      <c r="R112" s="100" t="s">
        <v>444</v>
      </c>
      <c r="S112" s="100" t="s">
        <v>444</v>
      </c>
      <c r="T112" s="100" t="s">
        <v>444</v>
      </c>
      <c r="U112" s="100" t="s">
        <v>444</v>
      </c>
      <c r="V112" s="100" t="s">
        <v>444</v>
      </c>
      <c r="W112" s="100" t="s">
        <v>444</v>
      </c>
      <c r="X112" s="100" t="s">
        <v>444</v>
      </c>
      <c r="Y112" s="100" t="s">
        <v>444</v>
      </c>
      <c r="Z112" s="100" t="s">
        <v>444</v>
      </c>
      <c r="AA112" s="100" t="s">
        <v>444</v>
      </c>
      <c r="AB112" s="100" t="s">
        <v>444</v>
      </c>
      <c r="AC112" s="100" t="s">
        <v>444</v>
      </c>
      <c r="AD112" s="100" t="s">
        <v>444</v>
      </c>
      <c r="AE112" s="101"/>
      <c r="AF112" s="100" t="s">
        <v>444</v>
      </c>
      <c r="AG112" s="100" t="s">
        <v>444</v>
      </c>
      <c r="AH112" s="100" t="s">
        <v>444</v>
      </c>
      <c r="AI112" s="100" t="s">
        <v>444</v>
      </c>
      <c r="AJ112" s="100" t="s">
        <v>444</v>
      </c>
      <c r="AK112" s="100">
        <v>176531881.19999999</v>
      </c>
      <c r="AL112" s="29" t="s">
        <v>416</v>
      </c>
    </row>
    <row r="113" spans="1:38" ht="26.25" customHeight="1" thickBot="1" x14ac:dyDescent="0.3">
      <c r="A113" s="40" t="s">
        <v>261</v>
      </c>
      <c r="B113" s="55" t="s">
        <v>264</v>
      </c>
      <c r="C113" s="56" t="s">
        <v>265</v>
      </c>
      <c r="D113" s="42"/>
      <c r="E113" s="100">
        <v>10.23255909676538</v>
      </c>
      <c r="F113" s="100">
        <v>8.9039155056383308</v>
      </c>
      <c r="G113" s="100" t="s">
        <v>444</v>
      </c>
      <c r="H113" s="100">
        <v>72.55003944113534</v>
      </c>
      <c r="I113" s="100" t="s">
        <v>442</v>
      </c>
      <c r="J113" s="100" t="s">
        <v>442</v>
      </c>
      <c r="K113" s="100" t="s">
        <v>442</v>
      </c>
      <c r="L113" s="100" t="s">
        <v>442</v>
      </c>
      <c r="M113" s="100" t="s">
        <v>444</v>
      </c>
      <c r="N113" s="100" t="s">
        <v>444</v>
      </c>
      <c r="O113" s="100" t="s">
        <v>444</v>
      </c>
      <c r="P113" s="100" t="s">
        <v>444</v>
      </c>
      <c r="Q113" s="100" t="s">
        <v>444</v>
      </c>
      <c r="R113" s="100" t="s">
        <v>444</v>
      </c>
      <c r="S113" s="100" t="s">
        <v>444</v>
      </c>
      <c r="T113" s="100" t="s">
        <v>444</v>
      </c>
      <c r="U113" s="100" t="s">
        <v>444</v>
      </c>
      <c r="V113" s="100" t="s">
        <v>444</v>
      </c>
      <c r="W113" s="100" t="s">
        <v>444</v>
      </c>
      <c r="X113" s="100" t="s">
        <v>444</v>
      </c>
      <c r="Y113" s="100" t="s">
        <v>444</v>
      </c>
      <c r="Z113" s="100" t="s">
        <v>444</v>
      </c>
      <c r="AA113" s="100" t="s">
        <v>444</v>
      </c>
      <c r="AB113" s="100" t="s">
        <v>444</v>
      </c>
      <c r="AC113" s="100" t="s">
        <v>444</v>
      </c>
      <c r="AD113" s="100" t="s">
        <v>444</v>
      </c>
      <c r="AE113" s="101"/>
      <c r="AF113" s="100" t="s">
        <v>444</v>
      </c>
      <c r="AG113" s="100" t="s">
        <v>444</v>
      </c>
      <c r="AH113" s="100" t="s">
        <v>444</v>
      </c>
      <c r="AI113" s="100" t="s">
        <v>444</v>
      </c>
      <c r="AJ113" s="100" t="s">
        <v>444</v>
      </c>
      <c r="AK113" s="100">
        <v>206779228.4298653</v>
      </c>
      <c r="AL113" s="97" t="s">
        <v>432</v>
      </c>
    </row>
    <row r="114" spans="1:38" ht="26.25" customHeight="1" thickBot="1" x14ac:dyDescent="0.3">
      <c r="A114" s="40" t="s">
        <v>261</v>
      </c>
      <c r="B114" s="55" t="s">
        <v>266</v>
      </c>
      <c r="C114" s="56" t="s">
        <v>385</v>
      </c>
      <c r="D114" s="42"/>
      <c r="E114" s="100">
        <v>1.8797519999999998E-2</v>
      </c>
      <c r="F114" s="100" t="s">
        <v>444</v>
      </c>
      <c r="G114" s="100" t="s">
        <v>444</v>
      </c>
      <c r="H114" s="100">
        <v>9.5106500000000007E-3</v>
      </c>
      <c r="I114" s="100" t="s">
        <v>442</v>
      </c>
      <c r="J114" s="100" t="s">
        <v>442</v>
      </c>
      <c r="K114" s="100" t="s">
        <v>442</v>
      </c>
      <c r="L114" s="100" t="s">
        <v>442</v>
      </c>
      <c r="M114" s="100" t="s">
        <v>444</v>
      </c>
      <c r="N114" s="100" t="s">
        <v>444</v>
      </c>
      <c r="O114" s="100" t="s">
        <v>444</v>
      </c>
      <c r="P114" s="100" t="s">
        <v>444</v>
      </c>
      <c r="Q114" s="100" t="s">
        <v>444</v>
      </c>
      <c r="R114" s="100" t="s">
        <v>444</v>
      </c>
      <c r="S114" s="100" t="s">
        <v>444</v>
      </c>
      <c r="T114" s="100" t="s">
        <v>444</v>
      </c>
      <c r="U114" s="100" t="s">
        <v>444</v>
      </c>
      <c r="V114" s="100" t="s">
        <v>444</v>
      </c>
      <c r="W114" s="100" t="s">
        <v>444</v>
      </c>
      <c r="X114" s="100" t="s">
        <v>444</v>
      </c>
      <c r="Y114" s="100" t="s">
        <v>444</v>
      </c>
      <c r="Z114" s="100" t="s">
        <v>444</v>
      </c>
      <c r="AA114" s="100" t="s">
        <v>444</v>
      </c>
      <c r="AB114" s="100" t="s">
        <v>444</v>
      </c>
      <c r="AC114" s="100" t="s">
        <v>444</v>
      </c>
      <c r="AD114" s="100" t="s">
        <v>444</v>
      </c>
      <c r="AE114" s="101"/>
      <c r="AF114" s="100" t="s">
        <v>444</v>
      </c>
      <c r="AG114" s="100" t="s">
        <v>444</v>
      </c>
      <c r="AH114" s="100" t="s">
        <v>444</v>
      </c>
      <c r="AI114" s="100" t="s">
        <v>444</v>
      </c>
      <c r="AJ114" s="100" t="s">
        <v>444</v>
      </c>
      <c r="AK114" s="100">
        <v>469938.45479410462</v>
      </c>
      <c r="AL114" s="29" t="s">
        <v>410</v>
      </c>
    </row>
    <row r="115" spans="1:38" ht="26.25" customHeight="1" thickBot="1" x14ac:dyDescent="0.3">
      <c r="A115" s="40" t="s">
        <v>261</v>
      </c>
      <c r="B115" s="55" t="s">
        <v>267</v>
      </c>
      <c r="C115" s="56" t="s">
        <v>268</v>
      </c>
      <c r="D115" s="42"/>
      <c r="E115" s="100">
        <v>4.2208000000000002E-4</v>
      </c>
      <c r="F115" s="100" t="s">
        <v>444</v>
      </c>
      <c r="G115" s="100" t="s">
        <v>444</v>
      </c>
      <c r="H115" s="100">
        <v>8.4416000000000005E-4</v>
      </c>
      <c r="I115" s="100" t="s">
        <v>442</v>
      </c>
      <c r="J115" s="100" t="s">
        <v>442</v>
      </c>
      <c r="K115" s="100" t="s">
        <v>442</v>
      </c>
      <c r="L115" s="100" t="s">
        <v>442</v>
      </c>
      <c r="M115" s="100" t="s">
        <v>444</v>
      </c>
      <c r="N115" s="100" t="s">
        <v>444</v>
      </c>
      <c r="O115" s="100" t="s">
        <v>444</v>
      </c>
      <c r="P115" s="100" t="s">
        <v>444</v>
      </c>
      <c r="Q115" s="100" t="s">
        <v>444</v>
      </c>
      <c r="R115" s="100" t="s">
        <v>444</v>
      </c>
      <c r="S115" s="100" t="s">
        <v>444</v>
      </c>
      <c r="T115" s="100" t="s">
        <v>444</v>
      </c>
      <c r="U115" s="100" t="s">
        <v>444</v>
      </c>
      <c r="V115" s="100" t="s">
        <v>444</v>
      </c>
      <c r="W115" s="100" t="s">
        <v>444</v>
      </c>
      <c r="X115" s="100" t="s">
        <v>444</v>
      </c>
      <c r="Y115" s="100" t="s">
        <v>444</v>
      </c>
      <c r="Z115" s="100" t="s">
        <v>444</v>
      </c>
      <c r="AA115" s="100" t="s">
        <v>444</v>
      </c>
      <c r="AB115" s="100" t="s">
        <v>444</v>
      </c>
      <c r="AC115" s="100" t="s">
        <v>444</v>
      </c>
      <c r="AD115" s="100" t="s">
        <v>444</v>
      </c>
      <c r="AE115" s="101"/>
      <c r="AF115" s="100" t="s">
        <v>444</v>
      </c>
      <c r="AG115" s="100" t="s">
        <v>444</v>
      </c>
      <c r="AH115" s="100" t="s">
        <v>444</v>
      </c>
      <c r="AI115" s="100" t="s">
        <v>444</v>
      </c>
      <c r="AJ115" s="100" t="s">
        <v>444</v>
      </c>
      <c r="AK115" s="100">
        <v>10552</v>
      </c>
      <c r="AL115" s="29" t="s">
        <v>410</v>
      </c>
    </row>
    <row r="116" spans="1:38" ht="26.25" customHeight="1" thickBot="1" x14ac:dyDescent="0.3">
      <c r="A116" s="40" t="s">
        <v>261</v>
      </c>
      <c r="B116" s="40" t="s">
        <v>269</v>
      </c>
      <c r="C116" s="46" t="s">
        <v>407</v>
      </c>
      <c r="D116" s="42"/>
      <c r="E116" s="100" t="s">
        <v>445</v>
      </c>
      <c r="F116" s="100">
        <v>9.0299897591548189E-2</v>
      </c>
      <c r="G116" s="100" t="s">
        <v>444</v>
      </c>
      <c r="H116" s="100">
        <v>9.2325919150434714</v>
      </c>
      <c r="I116" s="100" t="s">
        <v>442</v>
      </c>
      <c r="J116" s="100" t="s">
        <v>442</v>
      </c>
      <c r="K116" s="100" t="s">
        <v>442</v>
      </c>
      <c r="L116" s="100" t="s">
        <v>442</v>
      </c>
      <c r="M116" s="100" t="s">
        <v>444</v>
      </c>
      <c r="N116" s="100" t="s">
        <v>444</v>
      </c>
      <c r="O116" s="100" t="s">
        <v>444</v>
      </c>
      <c r="P116" s="100" t="s">
        <v>444</v>
      </c>
      <c r="Q116" s="100" t="s">
        <v>444</v>
      </c>
      <c r="R116" s="100" t="s">
        <v>444</v>
      </c>
      <c r="S116" s="100" t="s">
        <v>444</v>
      </c>
      <c r="T116" s="100" t="s">
        <v>444</v>
      </c>
      <c r="U116" s="100" t="s">
        <v>444</v>
      </c>
      <c r="V116" s="100" t="s">
        <v>444</v>
      </c>
      <c r="W116" s="100" t="s">
        <v>444</v>
      </c>
      <c r="X116" s="100" t="s">
        <v>444</v>
      </c>
      <c r="Y116" s="100" t="s">
        <v>444</v>
      </c>
      <c r="Z116" s="100" t="s">
        <v>444</v>
      </c>
      <c r="AA116" s="100" t="s">
        <v>444</v>
      </c>
      <c r="AB116" s="100" t="s">
        <v>444</v>
      </c>
      <c r="AC116" s="100" t="s">
        <v>444</v>
      </c>
      <c r="AD116" s="100" t="s">
        <v>444</v>
      </c>
      <c r="AE116" s="101"/>
      <c r="AF116" s="100" t="s">
        <v>444</v>
      </c>
      <c r="AG116" s="100" t="s">
        <v>444</v>
      </c>
      <c r="AH116" s="100" t="s">
        <v>444</v>
      </c>
      <c r="AI116" s="100" t="s">
        <v>444</v>
      </c>
      <c r="AJ116" s="100" t="s">
        <v>444</v>
      </c>
      <c r="AK116" s="100">
        <v>91994719.279306173</v>
      </c>
      <c r="AL116" s="97" t="s">
        <v>432</v>
      </c>
    </row>
    <row r="117" spans="1:38" ht="26.25" customHeight="1" thickBot="1" x14ac:dyDescent="0.3">
      <c r="A117" s="40" t="s">
        <v>261</v>
      </c>
      <c r="B117" s="40" t="s">
        <v>270</v>
      </c>
      <c r="C117" s="46" t="s">
        <v>271</v>
      </c>
      <c r="D117" s="42"/>
      <c r="E117" s="100" t="s">
        <v>444</v>
      </c>
      <c r="F117" s="100" t="s">
        <v>444</v>
      </c>
      <c r="G117" s="100" t="s">
        <v>444</v>
      </c>
      <c r="H117" s="100" t="s">
        <v>444</v>
      </c>
      <c r="I117" s="100" t="s">
        <v>442</v>
      </c>
      <c r="J117" s="100" t="s">
        <v>442</v>
      </c>
      <c r="K117" s="100" t="s">
        <v>442</v>
      </c>
      <c r="L117" s="100" t="s">
        <v>442</v>
      </c>
      <c r="M117" s="100" t="s">
        <v>444</v>
      </c>
      <c r="N117" s="100" t="s">
        <v>444</v>
      </c>
      <c r="O117" s="100" t="s">
        <v>444</v>
      </c>
      <c r="P117" s="100" t="s">
        <v>444</v>
      </c>
      <c r="Q117" s="100" t="s">
        <v>444</v>
      </c>
      <c r="R117" s="100" t="s">
        <v>444</v>
      </c>
      <c r="S117" s="100" t="s">
        <v>444</v>
      </c>
      <c r="T117" s="100" t="s">
        <v>444</v>
      </c>
      <c r="U117" s="100" t="s">
        <v>444</v>
      </c>
      <c r="V117" s="100" t="s">
        <v>444</v>
      </c>
      <c r="W117" s="100" t="s">
        <v>444</v>
      </c>
      <c r="X117" s="100" t="s">
        <v>444</v>
      </c>
      <c r="Y117" s="100" t="s">
        <v>444</v>
      </c>
      <c r="Z117" s="100" t="s">
        <v>444</v>
      </c>
      <c r="AA117" s="100" t="s">
        <v>444</v>
      </c>
      <c r="AB117" s="100" t="s">
        <v>444</v>
      </c>
      <c r="AC117" s="100" t="s">
        <v>444</v>
      </c>
      <c r="AD117" s="100" t="s">
        <v>444</v>
      </c>
      <c r="AE117" s="101"/>
      <c r="AF117" s="100" t="s">
        <v>444</v>
      </c>
      <c r="AG117" s="100" t="s">
        <v>444</v>
      </c>
      <c r="AH117" s="100" t="s">
        <v>444</v>
      </c>
      <c r="AI117" s="100" t="s">
        <v>444</v>
      </c>
      <c r="AJ117" s="100" t="s">
        <v>444</v>
      </c>
      <c r="AK117" s="100" t="s">
        <v>443</v>
      </c>
      <c r="AL117" s="29" t="s">
        <v>410</v>
      </c>
    </row>
    <row r="118" spans="1:38" ht="26.25" customHeight="1" thickBot="1" x14ac:dyDescent="0.3">
      <c r="A118" s="40" t="s">
        <v>261</v>
      </c>
      <c r="B118" s="40" t="s">
        <v>272</v>
      </c>
      <c r="C118" s="46" t="s">
        <v>408</v>
      </c>
      <c r="D118" s="42"/>
      <c r="E118" s="100" t="s">
        <v>444</v>
      </c>
      <c r="F118" s="100" t="s">
        <v>444</v>
      </c>
      <c r="G118" s="100" t="s">
        <v>444</v>
      </c>
      <c r="H118" s="100" t="s">
        <v>444</v>
      </c>
      <c r="I118" s="100" t="s">
        <v>442</v>
      </c>
      <c r="J118" s="100" t="s">
        <v>442</v>
      </c>
      <c r="K118" s="100" t="s">
        <v>442</v>
      </c>
      <c r="L118" s="100" t="s">
        <v>442</v>
      </c>
      <c r="M118" s="100" t="s">
        <v>444</v>
      </c>
      <c r="N118" s="100" t="s">
        <v>444</v>
      </c>
      <c r="O118" s="100" t="s">
        <v>444</v>
      </c>
      <c r="P118" s="100" t="s">
        <v>444</v>
      </c>
      <c r="Q118" s="100" t="s">
        <v>444</v>
      </c>
      <c r="R118" s="100" t="s">
        <v>444</v>
      </c>
      <c r="S118" s="100" t="s">
        <v>444</v>
      </c>
      <c r="T118" s="100" t="s">
        <v>444</v>
      </c>
      <c r="U118" s="100" t="s">
        <v>444</v>
      </c>
      <c r="V118" s="100" t="s">
        <v>444</v>
      </c>
      <c r="W118" s="100" t="s">
        <v>444</v>
      </c>
      <c r="X118" s="100" t="s">
        <v>444</v>
      </c>
      <c r="Y118" s="100" t="s">
        <v>444</v>
      </c>
      <c r="Z118" s="100" t="s">
        <v>444</v>
      </c>
      <c r="AA118" s="100" t="s">
        <v>444</v>
      </c>
      <c r="AB118" s="100" t="s">
        <v>444</v>
      </c>
      <c r="AC118" s="100" t="s">
        <v>444</v>
      </c>
      <c r="AD118" s="100" t="s">
        <v>444</v>
      </c>
      <c r="AE118" s="101"/>
      <c r="AF118" s="100" t="s">
        <v>444</v>
      </c>
      <c r="AG118" s="100" t="s">
        <v>444</v>
      </c>
      <c r="AH118" s="100" t="s">
        <v>444</v>
      </c>
      <c r="AI118" s="100" t="s">
        <v>444</v>
      </c>
      <c r="AJ118" s="100" t="s">
        <v>444</v>
      </c>
      <c r="AK118" s="100" t="s">
        <v>443</v>
      </c>
      <c r="AL118" s="29" t="s">
        <v>410</v>
      </c>
    </row>
    <row r="119" spans="1:38" ht="26.25" customHeight="1" thickBot="1" x14ac:dyDescent="0.3">
      <c r="A119" s="40" t="s">
        <v>261</v>
      </c>
      <c r="B119" s="40" t="s">
        <v>273</v>
      </c>
      <c r="C119" s="41" t="s">
        <v>274</v>
      </c>
      <c r="D119" s="42"/>
      <c r="E119" s="100" t="s">
        <v>444</v>
      </c>
      <c r="F119" s="100" t="s">
        <v>444</v>
      </c>
      <c r="G119" s="100" t="s">
        <v>444</v>
      </c>
      <c r="H119" s="100" t="s">
        <v>445</v>
      </c>
      <c r="I119" s="100" t="s">
        <v>442</v>
      </c>
      <c r="J119" s="100" t="s">
        <v>442</v>
      </c>
      <c r="K119" s="100" t="s">
        <v>442</v>
      </c>
      <c r="L119" s="100" t="s">
        <v>442</v>
      </c>
      <c r="M119" s="100" t="s">
        <v>444</v>
      </c>
      <c r="N119" s="100" t="s">
        <v>444</v>
      </c>
      <c r="O119" s="100" t="s">
        <v>444</v>
      </c>
      <c r="P119" s="100" t="s">
        <v>444</v>
      </c>
      <c r="Q119" s="100" t="s">
        <v>444</v>
      </c>
      <c r="R119" s="100" t="s">
        <v>444</v>
      </c>
      <c r="S119" s="100" t="s">
        <v>444</v>
      </c>
      <c r="T119" s="100" t="s">
        <v>444</v>
      </c>
      <c r="U119" s="100" t="s">
        <v>444</v>
      </c>
      <c r="V119" s="100" t="s">
        <v>444</v>
      </c>
      <c r="W119" s="100" t="s">
        <v>444</v>
      </c>
      <c r="X119" s="100" t="s">
        <v>444</v>
      </c>
      <c r="Y119" s="100" t="s">
        <v>444</v>
      </c>
      <c r="Z119" s="100" t="s">
        <v>444</v>
      </c>
      <c r="AA119" s="100" t="s">
        <v>444</v>
      </c>
      <c r="AB119" s="100" t="s">
        <v>444</v>
      </c>
      <c r="AC119" s="100" t="s">
        <v>444</v>
      </c>
      <c r="AD119" s="100" t="s">
        <v>444</v>
      </c>
      <c r="AE119" s="101"/>
      <c r="AF119" s="100" t="s">
        <v>444</v>
      </c>
      <c r="AG119" s="100" t="s">
        <v>444</v>
      </c>
      <c r="AH119" s="100" t="s">
        <v>444</v>
      </c>
      <c r="AI119" s="100" t="s">
        <v>444</v>
      </c>
      <c r="AJ119" s="100" t="s">
        <v>444</v>
      </c>
      <c r="AK119" s="100">
        <v>754973.73</v>
      </c>
      <c r="AL119" s="29" t="s">
        <v>410</v>
      </c>
    </row>
    <row r="120" spans="1:38" ht="26.25" customHeight="1" thickBot="1" x14ac:dyDescent="0.3">
      <c r="A120" s="40" t="s">
        <v>261</v>
      </c>
      <c r="B120" s="40" t="s">
        <v>275</v>
      </c>
      <c r="C120" s="41" t="s">
        <v>276</v>
      </c>
      <c r="D120" s="42"/>
      <c r="E120" s="100" t="s">
        <v>444</v>
      </c>
      <c r="F120" s="100" t="s">
        <v>444</v>
      </c>
      <c r="G120" s="100" t="s">
        <v>444</v>
      </c>
      <c r="H120" s="100" t="s">
        <v>443</v>
      </c>
      <c r="I120" s="100" t="s">
        <v>442</v>
      </c>
      <c r="J120" s="100" t="s">
        <v>442</v>
      </c>
      <c r="K120" s="100" t="s">
        <v>442</v>
      </c>
      <c r="L120" s="100" t="s">
        <v>442</v>
      </c>
      <c r="M120" s="100" t="s">
        <v>444</v>
      </c>
      <c r="N120" s="100" t="s">
        <v>444</v>
      </c>
      <c r="O120" s="100" t="s">
        <v>444</v>
      </c>
      <c r="P120" s="100" t="s">
        <v>444</v>
      </c>
      <c r="Q120" s="100" t="s">
        <v>444</v>
      </c>
      <c r="R120" s="100" t="s">
        <v>444</v>
      </c>
      <c r="S120" s="100" t="s">
        <v>444</v>
      </c>
      <c r="T120" s="100" t="s">
        <v>444</v>
      </c>
      <c r="U120" s="100" t="s">
        <v>444</v>
      </c>
      <c r="V120" s="100" t="s">
        <v>444</v>
      </c>
      <c r="W120" s="100" t="s">
        <v>444</v>
      </c>
      <c r="X120" s="100" t="s">
        <v>444</v>
      </c>
      <c r="Y120" s="100" t="s">
        <v>444</v>
      </c>
      <c r="Z120" s="100" t="s">
        <v>444</v>
      </c>
      <c r="AA120" s="100" t="s">
        <v>444</v>
      </c>
      <c r="AB120" s="100" t="s">
        <v>444</v>
      </c>
      <c r="AC120" s="100" t="s">
        <v>444</v>
      </c>
      <c r="AD120" s="100" t="s">
        <v>444</v>
      </c>
      <c r="AE120" s="101"/>
      <c r="AF120" s="100" t="s">
        <v>444</v>
      </c>
      <c r="AG120" s="100" t="s">
        <v>444</v>
      </c>
      <c r="AH120" s="100" t="s">
        <v>444</v>
      </c>
      <c r="AI120" s="100" t="s">
        <v>444</v>
      </c>
      <c r="AJ120" s="100" t="s">
        <v>444</v>
      </c>
      <c r="AK120" s="100" t="s">
        <v>443</v>
      </c>
      <c r="AL120" s="97" t="s">
        <v>433</v>
      </c>
    </row>
    <row r="121" spans="1:38" ht="26.25" customHeight="1" thickBot="1" x14ac:dyDescent="0.3">
      <c r="A121" s="40" t="s">
        <v>261</v>
      </c>
      <c r="B121" s="40" t="s">
        <v>277</v>
      </c>
      <c r="C121" s="46" t="s">
        <v>278</v>
      </c>
      <c r="D121" s="43"/>
      <c r="E121" s="100" t="s">
        <v>444</v>
      </c>
      <c r="F121" s="100">
        <v>1.1897314398000001</v>
      </c>
      <c r="G121" s="100" t="s">
        <v>444</v>
      </c>
      <c r="H121" s="100" t="s">
        <v>444</v>
      </c>
      <c r="I121" s="100" t="s">
        <v>442</v>
      </c>
      <c r="J121" s="100" t="s">
        <v>442</v>
      </c>
      <c r="K121" s="100" t="s">
        <v>442</v>
      </c>
      <c r="L121" s="100" t="s">
        <v>442</v>
      </c>
      <c r="M121" s="100" t="s">
        <v>444</v>
      </c>
      <c r="N121" s="100" t="s">
        <v>444</v>
      </c>
      <c r="O121" s="100" t="s">
        <v>444</v>
      </c>
      <c r="P121" s="100" t="s">
        <v>444</v>
      </c>
      <c r="Q121" s="100" t="s">
        <v>444</v>
      </c>
      <c r="R121" s="100" t="s">
        <v>444</v>
      </c>
      <c r="S121" s="100" t="s">
        <v>444</v>
      </c>
      <c r="T121" s="100" t="s">
        <v>444</v>
      </c>
      <c r="U121" s="100" t="s">
        <v>444</v>
      </c>
      <c r="V121" s="100" t="s">
        <v>444</v>
      </c>
      <c r="W121" s="100" t="s">
        <v>444</v>
      </c>
      <c r="X121" s="100" t="s">
        <v>444</v>
      </c>
      <c r="Y121" s="100" t="s">
        <v>444</v>
      </c>
      <c r="Z121" s="100" t="s">
        <v>444</v>
      </c>
      <c r="AA121" s="100" t="s">
        <v>444</v>
      </c>
      <c r="AB121" s="100" t="s">
        <v>444</v>
      </c>
      <c r="AC121" s="100" t="s">
        <v>444</v>
      </c>
      <c r="AD121" s="100" t="s">
        <v>444</v>
      </c>
      <c r="AE121" s="101"/>
      <c r="AF121" s="100" t="s">
        <v>444</v>
      </c>
      <c r="AG121" s="100" t="s">
        <v>444</v>
      </c>
      <c r="AH121" s="100" t="s">
        <v>444</v>
      </c>
      <c r="AI121" s="100" t="s">
        <v>444</v>
      </c>
      <c r="AJ121" s="100" t="s">
        <v>444</v>
      </c>
      <c r="AK121" s="100">
        <v>1383408.65</v>
      </c>
      <c r="AL121" s="97" t="s">
        <v>434</v>
      </c>
    </row>
    <row r="122" spans="1:38" ht="26.25" customHeight="1" thickBot="1" x14ac:dyDescent="0.3">
      <c r="A122" s="40" t="s">
        <v>261</v>
      </c>
      <c r="B122" s="55" t="s">
        <v>280</v>
      </c>
      <c r="C122" s="56" t="s">
        <v>281</v>
      </c>
      <c r="D122" s="42"/>
      <c r="E122" s="100" t="s">
        <v>446</v>
      </c>
      <c r="F122" s="100" t="s">
        <v>446</v>
      </c>
      <c r="G122" s="100" t="s">
        <v>446</v>
      </c>
      <c r="H122" s="100" t="s">
        <v>446</v>
      </c>
      <c r="I122" s="100" t="s">
        <v>442</v>
      </c>
      <c r="J122" s="100" t="s">
        <v>442</v>
      </c>
      <c r="K122" s="100" t="s">
        <v>442</v>
      </c>
      <c r="L122" s="100" t="s">
        <v>442</v>
      </c>
      <c r="M122" s="100" t="s">
        <v>446</v>
      </c>
      <c r="N122" s="100" t="s">
        <v>446</v>
      </c>
      <c r="O122" s="100" t="s">
        <v>446</v>
      </c>
      <c r="P122" s="100" t="s">
        <v>446</v>
      </c>
      <c r="Q122" s="100" t="s">
        <v>446</v>
      </c>
      <c r="R122" s="100" t="s">
        <v>446</v>
      </c>
      <c r="S122" s="100" t="s">
        <v>446</v>
      </c>
      <c r="T122" s="100" t="s">
        <v>446</v>
      </c>
      <c r="U122" s="100" t="s">
        <v>446</v>
      </c>
      <c r="V122" s="100" t="s">
        <v>446</v>
      </c>
      <c r="W122" s="100" t="s">
        <v>446</v>
      </c>
      <c r="X122" s="100" t="s">
        <v>446</v>
      </c>
      <c r="Y122" s="100" t="s">
        <v>446</v>
      </c>
      <c r="Z122" s="100" t="s">
        <v>446</v>
      </c>
      <c r="AA122" s="100" t="s">
        <v>446</v>
      </c>
      <c r="AB122" s="100" t="s">
        <v>446</v>
      </c>
      <c r="AC122" s="100" t="s">
        <v>446</v>
      </c>
      <c r="AD122" s="100" t="s">
        <v>446</v>
      </c>
      <c r="AE122" s="101"/>
      <c r="AF122" s="100" t="s">
        <v>446</v>
      </c>
      <c r="AG122" s="100" t="s">
        <v>446</v>
      </c>
      <c r="AH122" s="100" t="s">
        <v>446</v>
      </c>
      <c r="AI122" s="100" t="s">
        <v>446</v>
      </c>
      <c r="AJ122" s="100" t="s">
        <v>446</v>
      </c>
      <c r="AK122" s="100" t="s">
        <v>446</v>
      </c>
      <c r="AL122" s="29" t="s">
        <v>410</v>
      </c>
    </row>
    <row r="123" spans="1:38" ht="26.25" customHeight="1" thickBot="1" x14ac:dyDescent="0.3">
      <c r="A123" s="40" t="s">
        <v>261</v>
      </c>
      <c r="B123" s="40" t="s">
        <v>282</v>
      </c>
      <c r="C123" s="41" t="s">
        <v>283</v>
      </c>
      <c r="D123" s="42"/>
      <c r="E123" s="100" t="s">
        <v>446</v>
      </c>
      <c r="F123" s="100" t="s">
        <v>446</v>
      </c>
      <c r="G123" s="100" t="s">
        <v>446</v>
      </c>
      <c r="H123" s="100" t="s">
        <v>446</v>
      </c>
      <c r="I123" s="100" t="s">
        <v>442</v>
      </c>
      <c r="J123" s="100" t="s">
        <v>442</v>
      </c>
      <c r="K123" s="100" t="s">
        <v>442</v>
      </c>
      <c r="L123" s="100" t="s">
        <v>442</v>
      </c>
      <c r="M123" s="100" t="s">
        <v>446</v>
      </c>
      <c r="N123" s="100" t="s">
        <v>446</v>
      </c>
      <c r="O123" s="100" t="s">
        <v>446</v>
      </c>
      <c r="P123" s="100" t="s">
        <v>446</v>
      </c>
      <c r="Q123" s="100" t="s">
        <v>446</v>
      </c>
      <c r="R123" s="100" t="s">
        <v>446</v>
      </c>
      <c r="S123" s="100" t="s">
        <v>446</v>
      </c>
      <c r="T123" s="100" t="s">
        <v>446</v>
      </c>
      <c r="U123" s="100" t="s">
        <v>446</v>
      </c>
      <c r="V123" s="100" t="s">
        <v>446</v>
      </c>
      <c r="W123" s="100" t="s">
        <v>446</v>
      </c>
      <c r="X123" s="100" t="s">
        <v>446</v>
      </c>
      <c r="Y123" s="100" t="s">
        <v>446</v>
      </c>
      <c r="Z123" s="100" t="s">
        <v>446</v>
      </c>
      <c r="AA123" s="100" t="s">
        <v>446</v>
      </c>
      <c r="AB123" s="100" t="s">
        <v>446</v>
      </c>
      <c r="AC123" s="100" t="s">
        <v>446</v>
      </c>
      <c r="AD123" s="100" t="s">
        <v>446</v>
      </c>
      <c r="AE123" s="101"/>
      <c r="AF123" s="100" t="s">
        <v>446</v>
      </c>
      <c r="AG123" s="100" t="s">
        <v>446</v>
      </c>
      <c r="AH123" s="100" t="s">
        <v>446</v>
      </c>
      <c r="AI123" s="100" t="s">
        <v>446</v>
      </c>
      <c r="AJ123" s="100" t="s">
        <v>446</v>
      </c>
      <c r="AK123" s="100" t="s">
        <v>446</v>
      </c>
      <c r="AL123" s="29" t="s">
        <v>415</v>
      </c>
    </row>
    <row r="124" spans="1:38" ht="26.25" customHeight="1" thickBot="1" x14ac:dyDescent="0.3">
      <c r="A124" s="40" t="s">
        <v>261</v>
      </c>
      <c r="B124" s="57" t="s">
        <v>284</v>
      </c>
      <c r="C124" s="41" t="s">
        <v>285</v>
      </c>
      <c r="D124" s="42"/>
      <c r="E124" s="100" t="s">
        <v>444</v>
      </c>
      <c r="F124" s="100" t="s">
        <v>444</v>
      </c>
      <c r="G124" s="100" t="s">
        <v>444</v>
      </c>
      <c r="H124" s="100" t="s">
        <v>443</v>
      </c>
      <c r="I124" s="100" t="s">
        <v>442</v>
      </c>
      <c r="J124" s="100" t="s">
        <v>442</v>
      </c>
      <c r="K124" s="100" t="s">
        <v>442</v>
      </c>
      <c r="L124" s="100" t="s">
        <v>442</v>
      </c>
      <c r="M124" s="100" t="s">
        <v>444</v>
      </c>
      <c r="N124" s="100" t="s">
        <v>444</v>
      </c>
      <c r="O124" s="100" t="s">
        <v>444</v>
      </c>
      <c r="P124" s="100" t="s">
        <v>444</v>
      </c>
      <c r="Q124" s="100" t="s">
        <v>444</v>
      </c>
      <c r="R124" s="100" t="s">
        <v>444</v>
      </c>
      <c r="S124" s="100" t="s">
        <v>444</v>
      </c>
      <c r="T124" s="100" t="s">
        <v>444</v>
      </c>
      <c r="U124" s="100" t="s">
        <v>444</v>
      </c>
      <c r="V124" s="100" t="s">
        <v>444</v>
      </c>
      <c r="W124" s="100" t="s">
        <v>444</v>
      </c>
      <c r="X124" s="100" t="s">
        <v>444</v>
      </c>
      <c r="Y124" s="100" t="s">
        <v>444</v>
      </c>
      <c r="Z124" s="100" t="s">
        <v>444</v>
      </c>
      <c r="AA124" s="100" t="s">
        <v>444</v>
      </c>
      <c r="AB124" s="100" t="s">
        <v>444</v>
      </c>
      <c r="AC124" s="100" t="s">
        <v>444</v>
      </c>
      <c r="AD124" s="100" t="s">
        <v>444</v>
      </c>
      <c r="AE124" s="101"/>
      <c r="AF124" s="100" t="s">
        <v>444</v>
      </c>
      <c r="AG124" s="100" t="s">
        <v>444</v>
      </c>
      <c r="AH124" s="100" t="s">
        <v>444</v>
      </c>
      <c r="AI124" s="100" t="s">
        <v>444</v>
      </c>
      <c r="AJ124" s="100" t="s">
        <v>444</v>
      </c>
      <c r="AK124" s="100" t="s">
        <v>444</v>
      </c>
      <c r="AL124" s="29" t="s">
        <v>410</v>
      </c>
    </row>
    <row r="125" spans="1:38" ht="26.25" customHeight="1" thickBot="1" x14ac:dyDescent="0.3">
      <c r="A125" s="40" t="s">
        <v>286</v>
      </c>
      <c r="B125" s="40" t="s">
        <v>287</v>
      </c>
      <c r="C125" s="41" t="s">
        <v>288</v>
      </c>
      <c r="D125" s="42"/>
      <c r="E125" s="100" t="s">
        <v>443</v>
      </c>
      <c r="F125" s="100">
        <v>2.4520513390000001</v>
      </c>
      <c r="G125" s="100" t="s">
        <v>443</v>
      </c>
      <c r="H125" s="100" t="s">
        <v>443</v>
      </c>
      <c r="I125" s="100" t="s">
        <v>442</v>
      </c>
      <c r="J125" s="100" t="s">
        <v>442</v>
      </c>
      <c r="K125" s="100" t="s">
        <v>442</v>
      </c>
      <c r="L125" s="100" t="s">
        <v>442</v>
      </c>
      <c r="M125" s="100" t="s">
        <v>443</v>
      </c>
      <c r="N125" s="100" t="s">
        <v>444</v>
      </c>
      <c r="O125" s="100" t="s">
        <v>444</v>
      </c>
      <c r="P125" s="100" t="s">
        <v>444</v>
      </c>
      <c r="Q125" s="100" t="s">
        <v>444</v>
      </c>
      <c r="R125" s="100" t="s">
        <v>444</v>
      </c>
      <c r="S125" s="100" t="s">
        <v>444</v>
      </c>
      <c r="T125" s="100" t="s">
        <v>444</v>
      </c>
      <c r="U125" s="100" t="s">
        <v>444</v>
      </c>
      <c r="V125" s="100" t="s">
        <v>444</v>
      </c>
      <c r="W125" s="100" t="s">
        <v>444</v>
      </c>
      <c r="X125" s="100" t="s">
        <v>444</v>
      </c>
      <c r="Y125" s="100" t="s">
        <v>444</v>
      </c>
      <c r="Z125" s="100" t="s">
        <v>444</v>
      </c>
      <c r="AA125" s="100" t="s">
        <v>444</v>
      </c>
      <c r="AB125" s="100" t="s">
        <v>444</v>
      </c>
      <c r="AC125" s="100" t="s">
        <v>444</v>
      </c>
      <c r="AD125" s="100" t="s">
        <v>444</v>
      </c>
      <c r="AE125" s="101"/>
      <c r="AF125" s="100" t="s">
        <v>444</v>
      </c>
      <c r="AG125" s="100" t="s">
        <v>444</v>
      </c>
      <c r="AH125" s="100" t="s">
        <v>444</v>
      </c>
      <c r="AI125" s="100" t="s">
        <v>444</v>
      </c>
      <c r="AJ125" s="100" t="s">
        <v>444</v>
      </c>
      <c r="AK125" s="100">
        <v>3587.614</v>
      </c>
      <c r="AL125" s="29" t="s">
        <v>421</v>
      </c>
    </row>
    <row r="126" spans="1:38" ht="26.25" customHeight="1" thickBot="1" x14ac:dyDescent="0.3">
      <c r="A126" s="40" t="s">
        <v>286</v>
      </c>
      <c r="B126" s="40" t="s">
        <v>289</v>
      </c>
      <c r="C126" s="41" t="s">
        <v>290</v>
      </c>
      <c r="D126" s="42"/>
      <c r="E126" s="100" t="s">
        <v>443</v>
      </c>
      <c r="F126" s="100">
        <v>2.2332117330000002E-2</v>
      </c>
      <c r="G126" s="100" t="s">
        <v>444</v>
      </c>
      <c r="H126" s="100">
        <v>0.20641824</v>
      </c>
      <c r="I126" s="100" t="s">
        <v>442</v>
      </c>
      <c r="J126" s="100" t="s">
        <v>442</v>
      </c>
      <c r="K126" s="100" t="s">
        <v>442</v>
      </c>
      <c r="L126" s="100" t="s">
        <v>442</v>
      </c>
      <c r="M126" s="100" t="s">
        <v>443</v>
      </c>
      <c r="N126" s="100" t="s">
        <v>444</v>
      </c>
      <c r="O126" s="100" t="s">
        <v>444</v>
      </c>
      <c r="P126" s="100" t="s">
        <v>444</v>
      </c>
      <c r="Q126" s="100" t="s">
        <v>444</v>
      </c>
      <c r="R126" s="100" t="s">
        <v>444</v>
      </c>
      <c r="S126" s="100" t="s">
        <v>444</v>
      </c>
      <c r="T126" s="100" t="s">
        <v>444</v>
      </c>
      <c r="U126" s="100" t="s">
        <v>444</v>
      </c>
      <c r="V126" s="100" t="s">
        <v>444</v>
      </c>
      <c r="W126" s="100" t="s">
        <v>444</v>
      </c>
      <c r="X126" s="100" t="s">
        <v>444</v>
      </c>
      <c r="Y126" s="100" t="s">
        <v>444</v>
      </c>
      <c r="Z126" s="100" t="s">
        <v>444</v>
      </c>
      <c r="AA126" s="100" t="s">
        <v>444</v>
      </c>
      <c r="AB126" s="100" t="s">
        <v>444</v>
      </c>
      <c r="AC126" s="100" t="s">
        <v>444</v>
      </c>
      <c r="AD126" s="100" t="s">
        <v>444</v>
      </c>
      <c r="AE126" s="101"/>
      <c r="AF126" s="100" t="s">
        <v>444</v>
      </c>
      <c r="AG126" s="100" t="s">
        <v>444</v>
      </c>
      <c r="AH126" s="100" t="s">
        <v>444</v>
      </c>
      <c r="AI126" s="100" t="s">
        <v>444</v>
      </c>
      <c r="AJ126" s="100" t="s">
        <v>444</v>
      </c>
      <c r="AK126" s="100">
        <v>200812.92300000001</v>
      </c>
      <c r="AL126" s="97" t="s">
        <v>435</v>
      </c>
    </row>
    <row r="127" spans="1:38" ht="26.25" customHeight="1" thickBot="1" x14ac:dyDescent="0.3">
      <c r="A127" s="40" t="s">
        <v>286</v>
      </c>
      <c r="B127" s="40" t="s">
        <v>291</v>
      </c>
      <c r="C127" s="41" t="s">
        <v>292</v>
      </c>
      <c r="D127" s="42"/>
      <c r="E127" s="100" t="s">
        <v>445</v>
      </c>
      <c r="F127" s="100" t="s">
        <v>445</v>
      </c>
      <c r="G127" s="100" t="s">
        <v>445</v>
      </c>
      <c r="H127" s="100" t="s">
        <v>445</v>
      </c>
      <c r="I127" s="100" t="s">
        <v>442</v>
      </c>
      <c r="J127" s="100" t="s">
        <v>442</v>
      </c>
      <c r="K127" s="100" t="s">
        <v>442</v>
      </c>
      <c r="L127" s="100" t="s">
        <v>442</v>
      </c>
      <c r="M127" s="100" t="s">
        <v>445</v>
      </c>
      <c r="N127" s="100" t="s">
        <v>444</v>
      </c>
      <c r="O127" s="100" t="s">
        <v>444</v>
      </c>
      <c r="P127" s="100" t="s">
        <v>444</v>
      </c>
      <c r="Q127" s="100" t="s">
        <v>444</v>
      </c>
      <c r="R127" s="100" t="s">
        <v>444</v>
      </c>
      <c r="S127" s="100" t="s">
        <v>444</v>
      </c>
      <c r="T127" s="100" t="s">
        <v>444</v>
      </c>
      <c r="U127" s="100" t="s">
        <v>444</v>
      </c>
      <c r="V127" s="100" t="s">
        <v>444</v>
      </c>
      <c r="W127" s="100" t="s">
        <v>444</v>
      </c>
      <c r="X127" s="100" t="s">
        <v>444</v>
      </c>
      <c r="Y127" s="100" t="s">
        <v>444</v>
      </c>
      <c r="Z127" s="100" t="s">
        <v>444</v>
      </c>
      <c r="AA127" s="100" t="s">
        <v>444</v>
      </c>
      <c r="AB127" s="100" t="s">
        <v>444</v>
      </c>
      <c r="AC127" s="100" t="s">
        <v>444</v>
      </c>
      <c r="AD127" s="100" t="s">
        <v>444</v>
      </c>
      <c r="AE127" s="101"/>
      <c r="AF127" s="100" t="s">
        <v>444</v>
      </c>
      <c r="AG127" s="100" t="s">
        <v>444</v>
      </c>
      <c r="AH127" s="100" t="s">
        <v>444</v>
      </c>
      <c r="AI127" s="100" t="s">
        <v>444</v>
      </c>
      <c r="AJ127" s="100" t="s">
        <v>444</v>
      </c>
      <c r="AK127" s="100" t="s">
        <v>445</v>
      </c>
      <c r="AL127" s="29" t="s">
        <v>422</v>
      </c>
    </row>
    <row r="128" spans="1:38" ht="26.25" customHeight="1" thickBot="1" x14ac:dyDescent="0.3">
      <c r="A128" s="40" t="s">
        <v>286</v>
      </c>
      <c r="B128" s="44" t="s">
        <v>293</v>
      </c>
      <c r="C128" s="46" t="s">
        <v>294</v>
      </c>
      <c r="D128" s="42"/>
      <c r="E128" s="100">
        <v>0.70594566199999997</v>
      </c>
      <c r="F128" s="100">
        <v>1.8254490230999999E-2</v>
      </c>
      <c r="G128" s="100">
        <v>8.6982729999999994E-2</v>
      </c>
      <c r="H128" s="100">
        <v>2.4600000000000001E-7</v>
      </c>
      <c r="I128" s="100" t="s">
        <v>442</v>
      </c>
      <c r="J128" s="100" t="s">
        <v>442</v>
      </c>
      <c r="K128" s="100" t="s">
        <v>442</v>
      </c>
      <c r="L128" s="100" t="s">
        <v>442</v>
      </c>
      <c r="M128" s="100">
        <v>0.30656185599999997</v>
      </c>
      <c r="N128" s="100">
        <v>0.17323112600000001</v>
      </c>
      <c r="O128" s="100">
        <v>9.9259672E-3</v>
      </c>
      <c r="P128" s="100">
        <v>3.2524241600000003E-2</v>
      </c>
      <c r="Q128" s="100">
        <v>2.3964138400000001E-2</v>
      </c>
      <c r="R128" s="100">
        <v>0.1905675848</v>
      </c>
      <c r="S128" s="100">
        <v>3.0567893400000001E-2</v>
      </c>
      <c r="T128" s="100">
        <v>0.23487659120000001</v>
      </c>
      <c r="U128" s="100">
        <v>5.4738193999999997E-3</v>
      </c>
      <c r="V128" s="100">
        <v>0.16005192899999998</v>
      </c>
      <c r="W128" s="100">
        <v>29.054806499999998</v>
      </c>
      <c r="X128" s="100">
        <v>3.2874868880000002E-4</v>
      </c>
      <c r="Y128" s="100">
        <v>3.299433278E-4</v>
      </c>
      <c r="Z128" s="100">
        <v>3.2888701900000002E-4</v>
      </c>
      <c r="AA128" s="100">
        <v>3.2915109120000005E-4</v>
      </c>
      <c r="AB128" s="100">
        <v>1.3167301268000001E-3</v>
      </c>
      <c r="AC128" s="100">
        <v>0.17905145639999998</v>
      </c>
      <c r="AD128" s="100">
        <v>2.90400002788E-2</v>
      </c>
      <c r="AE128" s="101"/>
      <c r="AF128" s="100" t="s">
        <v>444</v>
      </c>
      <c r="AG128" s="100" t="s">
        <v>444</v>
      </c>
      <c r="AH128" s="100" t="s">
        <v>444</v>
      </c>
      <c r="AI128" s="100" t="s">
        <v>444</v>
      </c>
      <c r="AJ128" s="100" t="s">
        <v>444</v>
      </c>
      <c r="AK128" s="100">
        <v>260.45376935554816</v>
      </c>
      <c r="AL128" s="29" t="s">
        <v>298</v>
      </c>
    </row>
    <row r="129" spans="1:38" ht="26.25" customHeight="1" thickBot="1" x14ac:dyDescent="0.3">
      <c r="A129" s="40" t="s">
        <v>286</v>
      </c>
      <c r="B129" s="44" t="s">
        <v>296</v>
      </c>
      <c r="C129" s="52" t="s">
        <v>297</v>
      </c>
      <c r="D129" s="42"/>
      <c r="E129" s="100">
        <v>0.34475785799999997</v>
      </c>
      <c r="F129" s="100">
        <v>2.1969436357000001E-2</v>
      </c>
      <c r="G129" s="100">
        <v>1.075915798</v>
      </c>
      <c r="H129" s="100" t="s">
        <v>445</v>
      </c>
      <c r="I129" s="100" t="s">
        <v>442</v>
      </c>
      <c r="J129" s="100" t="s">
        <v>442</v>
      </c>
      <c r="K129" s="100" t="s">
        <v>442</v>
      </c>
      <c r="L129" s="100" t="s">
        <v>442</v>
      </c>
      <c r="M129" s="100">
        <v>0.18586330000000001</v>
      </c>
      <c r="N129" s="100">
        <v>3.5839000000000003E-2</v>
      </c>
      <c r="O129" s="100">
        <v>1.3190000000000001E-3</v>
      </c>
      <c r="P129" s="100">
        <v>3.9878000000000004E-2</v>
      </c>
      <c r="Q129" s="100">
        <v>5.8970000000000003E-3</v>
      </c>
      <c r="R129" s="100">
        <v>8.5929999999999999E-3</v>
      </c>
      <c r="S129" s="100">
        <v>1.5989E-2</v>
      </c>
      <c r="T129" s="100">
        <v>3.4979999999999998E-3</v>
      </c>
      <c r="U129" s="100" t="s">
        <v>445</v>
      </c>
      <c r="V129" s="100" t="s">
        <v>445</v>
      </c>
      <c r="W129" s="100">
        <v>1.610629487</v>
      </c>
      <c r="X129" s="100" t="s">
        <v>443</v>
      </c>
      <c r="Y129" s="100" t="s">
        <v>443</v>
      </c>
      <c r="Z129" s="100" t="s">
        <v>443</v>
      </c>
      <c r="AA129" s="100" t="s">
        <v>443</v>
      </c>
      <c r="AB129" s="100" t="s">
        <v>443</v>
      </c>
      <c r="AC129" s="100">
        <v>1.6106294869999999E-2</v>
      </c>
      <c r="AD129" s="100" t="s">
        <v>443</v>
      </c>
      <c r="AE129" s="101"/>
      <c r="AF129" s="100" t="s">
        <v>444</v>
      </c>
      <c r="AG129" s="100" t="s">
        <v>444</v>
      </c>
      <c r="AH129" s="100" t="s">
        <v>444</v>
      </c>
      <c r="AI129" s="100" t="s">
        <v>444</v>
      </c>
      <c r="AJ129" s="100" t="s">
        <v>444</v>
      </c>
      <c r="AK129" s="100">
        <v>55.315340644451858</v>
      </c>
      <c r="AL129" s="29" t="s">
        <v>298</v>
      </c>
    </row>
    <row r="130" spans="1:38" ht="26.25" customHeight="1" thickBot="1" x14ac:dyDescent="0.3">
      <c r="A130" s="40" t="s">
        <v>286</v>
      </c>
      <c r="B130" s="44" t="s">
        <v>299</v>
      </c>
      <c r="C130" s="58" t="s">
        <v>300</v>
      </c>
      <c r="D130" s="42"/>
      <c r="E130" s="100" t="s">
        <v>445</v>
      </c>
      <c r="F130" s="100" t="s">
        <v>445</v>
      </c>
      <c r="G130" s="100" t="s">
        <v>445</v>
      </c>
      <c r="H130" s="100" t="s">
        <v>445</v>
      </c>
      <c r="I130" s="100" t="s">
        <v>442</v>
      </c>
      <c r="J130" s="100" t="s">
        <v>442</v>
      </c>
      <c r="K130" s="100" t="s">
        <v>442</v>
      </c>
      <c r="L130" s="100" t="s">
        <v>442</v>
      </c>
      <c r="M130" s="100" t="s">
        <v>445</v>
      </c>
      <c r="N130" s="100" t="s">
        <v>445</v>
      </c>
      <c r="O130" s="100" t="s">
        <v>445</v>
      </c>
      <c r="P130" s="100" t="s">
        <v>445</v>
      </c>
      <c r="Q130" s="100" t="s">
        <v>445</v>
      </c>
      <c r="R130" s="100" t="s">
        <v>445</v>
      </c>
      <c r="S130" s="100" t="s">
        <v>445</v>
      </c>
      <c r="T130" s="100" t="s">
        <v>445</v>
      </c>
      <c r="U130" s="100" t="s">
        <v>445</v>
      </c>
      <c r="V130" s="100" t="s">
        <v>445</v>
      </c>
      <c r="W130" s="100" t="s">
        <v>445</v>
      </c>
      <c r="X130" s="100" t="s">
        <v>443</v>
      </c>
      <c r="Y130" s="100" t="s">
        <v>443</v>
      </c>
      <c r="Z130" s="100" t="s">
        <v>443</v>
      </c>
      <c r="AA130" s="100" t="s">
        <v>443</v>
      </c>
      <c r="AB130" s="100" t="s">
        <v>443</v>
      </c>
      <c r="AC130" s="100" t="s">
        <v>445</v>
      </c>
      <c r="AD130" s="100" t="s">
        <v>444</v>
      </c>
      <c r="AE130" s="101"/>
      <c r="AF130" s="100" t="s">
        <v>444</v>
      </c>
      <c r="AG130" s="100" t="s">
        <v>444</v>
      </c>
      <c r="AH130" s="100" t="s">
        <v>444</v>
      </c>
      <c r="AI130" s="100" t="s">
        <v>444</v>
      </c>
      <c r="AJ130" s="100" t="s">
        <v>444</v>
      </c>
      <c r="AK130" s="100" t="s">
        <v>445</v>
      </c>
      <c r="AL130" s="29" t="s">
        <v>298</v>
      </c>
    </row>
    <row r="131" spans="1:38" ht="26.25" customHeight="1" thickBot="1" x14ac:dyDescent="0.3">
      <c r="A131" s="40" t="s">
        <v>286</v>
      </c>
      <c r="B131" s="44" t="s">
        <v>301</v>
      </c>
      <c r="C131" s="52" t="s">
        <v>302</v>
      </c>
      <c r="D131" s="42"/>
      <c r="E131" s="100" t="s">
        <v>445</v>
      </c>
      <c r="F131" s="100">
        <v>6.3637475999999996E-5</v>
      </c>
      <c r="G131" s="100" t="s">
        <v>445</v>
      </c>
      <c r="H131" s="100" t="s">
        <v>445</v>
      </c>
      <c r="I131" s="100" t="s">
        <v>442</v>
      </c>
      <c r="J131" s="100" t="s">
        <v>442</v>
      </c>
      <c r="K131" s="100" t="s">
        <v>442</v>
      </c>
      <c r="L131" s="100" t="s">
        <v>442</v>
      </c>
      <c r="M131" s="100" t="s">
        <v>445</v>
      </c>
      <c r="N131" s="100" t="s">
        <v>445</v>
      </c>
      <c r="O131" s="100" t="s">
        <v>445</v>
      </c>
      <c r="P131" s="100" t="s">
        <v>445</v>
      </c>
      <c r="Q131" s="100" t="s">
        <v>445</v>
      </c>
      <c r="R131" s="100" t="s">
        <v>445</v>
      </c>
      <c r="S131" s="100" t="s">
        <v>445</v>
      </c>
      <c r="T131" s="100" t="s">
        <v>445</v>
      </c>
      <c r="U131" s="100" t="s">
        <v>445</v>
      </c>
      <c r="V131" s="100" t="s">
        <v>445</v>
      </c>
      <c r="W131" s="100">
        <v>5.9710829999999999E-2</v>
      </c>
      <c r="X131" s="100" t="s">
        <v>443</v>
      </c>
      <c r="Y131" s="100" t="s">
        <v>443</v>
      </c>
      <c r="Z131" s="100" t="s">
        <v>443</v>
      </c>
      <c r="AA131" s="100" t="s">
        <v>443</v>
      </c>
      <c r="AB131" s="100" t="s">
        <v>443</v>
      </c>
      <c r="AC131" s="100">
        <v>6.4922253479999997E-2</v>
      </c>
      <c r="AD131" s="100" t="s">
        <v>443</v>
      </c>
      <c r="AE131" s="101"/>
      <c r="AF131" s="100" t="s">
        <v>444</v>
      </c>
      <c r="AG131" s="100" t="s">
        <v>444</v>
      </c>
      <c r="AH131" s="100" t="s">
        <v>444</v>
      </c>
      <c r="AI131" s="100" t="s">
        <v>444</v>
      </c>
      <c r="AJ131" s="100" t="s">
        <v>444</v>
      </c>
      <c r="AK131" s="100" t="s">
        <v>443</v>
      </c>
      <c r="AL131" s="29" t="s">
        <v>298</v>
      </c>
    </row>
    <row r="132" spans="1:38" ht="26.25" customHeight="1" thickBot="1" x14ac:dyDescent="0.3">
      <c r="A132" s="40" t="s">
        <v>286</v>
      </c>
      <c r="B132" s="44" t="s">
        <v>303</v>
      </c>
      <c r="C132" s="52" t="s">
        <v>304</v>
      </c>
      <c r="D132" s="42"/>
      <c r="E132" s="100" t="s">
        <v>445</v>
      </c>
      <c r="F132" s="100">
        <v>1.0405697090000001E-3</v>
      </c>
      <c r="G132" s="100" t="s">
        <v>445</v>
      </c>
      <c r="H132" s="100" t="s">
        <v>445</v>
      </c>
      <c r="I132" s="100" t="s">
        <v>442</v>
      </c>
      <c r="J132" s="100" t="s">
        <v>442</v>
      </c>
      <c r="K132" s="100" t="s">
        <v>442</v>
      </c>
      <c r="L132" s="100" t="s">
        <v>442</v>
      </c>
      <c r="M132" s="100" t="s">
        <v>445</v>
      </c>
      <c r="N132" s="100" t="s">
        <v>445</v>
      </c>
      <c r="O132" s="100" t="s">
        <v>445</v>
      </c>
      <c r="P132" s="100" t="s">
        <v>445</v>
      </c>
      <c r="Q132" s="100" t="s">
        <v>445</v>
      </c>
      <c r="R132" s="100" t="s">
        <v>445</v>
      </c>
      <c r="S132" s="100" t="s">
        <v>445</v>
      </c>
      <c r="T132" s="100" t="s">
        <v>445</v>
      </c>
      <c r="U132" s="100" t="s">
        <v>445</v>
      </c>
      <c r="V132" s="100" t="s">
        <v>445</v>
      </c>
      <c r="W132" s="100">
        <v>0.19614514699999999</v>
      </c>
      <c r="X132" s="100" t="s">
        <v>443</v>
      </c>
      <c r="Y132" s="100" t="s">
        <v>443</v>
      </c>
      <c r="Z132" s="100" t="s">
        <v>443</v>
      </c>
      <c r="AA132" s="100" t="s">
        <v>443</v>
      </c>
      <c r="AB132" s="100" t="s">
        <v>443</v>
      </c>
      <c r="AC132" s="100">
        <v>7.0678730759999997</v>
      </c>
      <c r="AD132" s="100" t="s">
        <v>444</v>
      </c>
      <c r="AE132" s="101"/>
      <c r="AF132" s="100" t="s">
        <v>444</v>
      </c>
      <c r="AG132" s="100" t="s">
        <v>444</v>
      </c>
      <c r="AH132" s="100" t="s">
        <v>444</v>
      </c>
      <c r="AI132" s="100" t="s">
        <v>444</v>
      </c>
      <c r="AJ132" s="100" t="s">
        <v>444</v>
      </c>
      <c r="AK132" s="100" t="s">
        <v>445</v>
      </c>
      <c r="AL132" s="29" t="s">
        <v>412</v>
      </c>
    </row>
    <row r="133" spans="1:38" ht="26.25" customHeight="1" thickBot="1" x14ac:dyDescent="0.3">
      <c r="A133" s="40" t="s">
        <v>286</v>
      </c>
      <c r="B133" s="44" t="s">
        <v>305</v>
      </c>
      <c r="C133" s="52" t="s">
        <v>306</v>
      </c>
      <c r="D133" s="42"/>
      <c r="E133" s="100">
        <v>9.7861550000000012E-3</v>
      </c>
      <c r="F133" s="100">
        <v>1.5421100000000002E-4</v>
      </c>
      <c r="G133" s="100">
        <v>1.3404110000000001E-3</v>
      </c>
      <c r="H133" s="100" t="s">
        <v>443</v>
      </c>
      <c r="I133" s="100" t="s">
        <v>442</v>
      </c>
      <c r="J133" s="100" t="s">
        <v>442</v>
      </c>
      <c r="K133" s="100" t="s">
        <v>442</v>
      </c>
      <c r="L133" s="100" t="s">
        <v>442</v>
      </c>
      <c r="M133" s="100">
        <v>1.6606800000000001E-3</v>
      </c>
      <c r="N133" s="100">
        <v>3.5621801000000001E-4</v>
      </c>
      <c r="O133" s="100">
        <v>5.9663010000000002E-5</v>
      </c>
      <c r="P133" s="100">
        <v>4.1037829999999997E-2</v>
      </c>
      <c r="Q133" s="100">
        <v>1.6144387000000001E-4</v>
      </c>
      <c r="R133" s="100">
        <v>1.6085052000000002E-4</v>
      </c>
      <c r="S133" s="100">
        <v>1.4744881000000002E-4</v>
      </c>
      <c r="T133" s="100">
        <v>2.0556711E-4</v>
      </c>
      <c r="U133" s="100">
        <v>2.3463126E-4</v>
      </c>
      <c r="V133" s="100">
        <v>1.8993420399999999E-3</v>
      </c>
      <c r="W133" s="100">
        <v>8.3161079000000013E-2</v>
      </c>
      <c r="X133" s="100">
        <v>1.565744E-7</v>
      </c>
      <c r="Y133" s="100">
        <v>8.5525070000000009E-8</v>
      </c>
      <c r="Z133" s="100">
        <v>7.6389480000000004E-8</v>
      </c>
      <c r="AA133" s="100">
        <v>8.2916330000000005E-8</v>
      </c>
      <c r="AB133" s="100">
        <v>4.0140528000000002E-7</v>
      </c>
      <c r="AC133" s="100">
        <v>1.78005E-3</v>
      </c>
      <c r="AD133" s="100">
        <v>4.8594700000000003E-3</v>
      </c>
      <c r="AE133" s="101"/>
      <c r="AF133" s="100" t="s">
        <v>444</v>
      </c>
      <c r="AG133" s="100" t="s">
        <v>444</v>
      </c>
      <c r="AH133" s="100" t="s">
        <v>444</v>
      </c>
      <c r="AI133" s="100" t="s">
        <v>444</v>
      </c>
      <c r="AJ133" s="100" t="s">
        <v>444</v>
      </c>
      <c r="AK133" s="100">
        <v>32572.199999999997</v>
      </c>
      <c r="AL133" s="29" t="s">
        <v>413</v>
      </c>
    </row>
    <row r="134" spans="1:38" ht="26.25" customHeight="1" thickBot="1" x14ac:dyDescent="0.3">
      <c r="A134" s="40" t="s">
        <v>286</v>
      </c>
      <c r="B134" s="44" t="s">
        <v>307</v>
      </c>
      <c r="C134" s="41" t="s">
        <v>308</v>
      </c>
      <c r="D134" s="42"/>
      <c r="E134" s="100">
        <v>2.4628859999999999E-2</v>
      </c>
      <c r="F134" s="100" t="s">
        <v>443</v>
      </c>
      <c r="G134" s="100">
        <v>2.3684670000000001E-2</v>
      </c>
      <c r="H134" s="100" t="s">
        <v>443</v>
      </c>
      <c r="I134" s="100" t="s">
        <v>442</v>
      </c>
      <c r="J134" s="100" t="s">
        <v>442</v>
      </c>
      <c r="K134" s="100" t="s">
        <v>442</v>
      </c>
      <c r="L134" s="100" t="s">
        <v>442</v>
      </c>
      <c r="M134" s="100">
        <v>3.5495264000000006E-2</v>
      </c>
      <c r="N134" s="100">
        <v>7.3540000000000003E-3</v>
      </c>
      <c r="O134" s="100">
        <v>7.7200000000000001E-4</v>
      </c>
      <c r="P134" s="100">
        <v>2.2109999999999999E-3</v>
      </c>
      <c r="Q134" s="100">
        <v>4.2899999999999995E-3</v>
      </c>
      <c r="R134" s="100">
        <v>7.5131000000000003E-2</v>
      </c>
      <c r="S134" s="100">
        <v>1.2501999999999999E-2</v>
      </c>
      <c r="T134" s="100">
        <v>2.6095999999999998E-2</v>
      </c>
      <c r="U134" s="100" t="s">
        <v>443</v>
      </c>
      <c r="V134" s="100" t="s">
        <v>443</v>
      </c>
      <c r="W134" s="100" t="s">
        <v>443</v>
      </c>
      <c r="X134" s="100" t="s">
        <v>443</v>
      </c>
      <c r="Y134" s="100" t="s">
        <v>443</v>
      </c>
      <c r="Z134" s="100" t="s">
        <v>443</v>
      </c>
      <c r="AA134" s="100" t="s">
        <v>443</v>
      </c>
      <c r="AB134" s="100" t="s">
        <v>443</v>
      </c>
      <c r="AC134" s="100" t="s">
        <v>443</v>
      </c>
      <c r="AD134" s="100" t="s">
        <v>443</v>
      </c>
      <c r="AE134" s="101"/>
      <c r="AF134" s="100" t="s">
        <v>444</v>
      </c>
      <c r="AG134" s="100" t="s">
        <v>444</v>
      </c>
      <c r="AH134" s="100" t="s">
        <v>444</v>
      </c>
      <c r="AI134" s="100" t="s">
        <v>444</v>
      </c>
      <c r="AJ134" s="100" t="s">
        <v>444</v>
      </c>
      <c r="AK134" s="100" t="s">
        <v>443</v>
      </c>
      <c r="AL134" s="29" t="s">
        <v>410</v>
      </c>
    </row>
    <row r="135" spans="1:38" ht="26.25" customHeight="1" thickBot="1" x14ac:dyDescent="0.3">
      <c r="A135" s="40" t="s">
        <v>286</v>
      </c>
      <c r="B135" s="40" t="s">
        <v>309</v>
      </c>
      <c r="C135" s="41" t="s">
        <v>310</v>
      </c>
      <c r="D135" s="42"/>
      <c r="E135" s="100">
        <v>8.0182530945916403E-2</v>
      </c>
      <c r="F135" s="100">
        <v>3.101399782E-2</v>
      </c>
      <c r="G135" s="100">
        <v>2.7736095610222601E-3</v>
      </c>
      <c r="H135" s="100" t="s">
        <v>443</v>
      </c>
      <c r="I135" s="100" t="s">
        <v>442</v>
      </c>
      <c r="J135" s="100" t="s">
        <v>442</v>
      </c>
      <c r="K135" s="100" t="s">
        <v>442</v>
      </c>
      <c r="L135" s="100" t="s">
        <v>442</v>
      </c>
      <c r="M135" s="100">
        <v>1.4077329253806601</v>
      </c>
      <c r="N135" s="100">
        <v>1.2355169862736E-2</v>
      </c>
      <c r="O135" s="100">
        <v>2.5214632372930002E-3</v>
      </c>
      <c r="P135" s="100" t="s">
        <v>443</v>
      </c>
      <c r="Q135" s="100">
        <v>1.0337999272900999E-2</v>
      </c>
      <c r="R135" s="100">
        <v>2.5214632372900001E-4</v>
      </c>
      <c r="S135" s="100">
        <v>5.0429264745860004E-3</v>
      </c>
      <c r="T135" s="100" t="s">
        <v>443</v>
      </c>
      <c r="U135" s="100">
        <v>1.765024266105E-3</v>
      </c>
      <c r="V135" s="100">
        <v>0.44201250549745702</v>
      </c>
      <c r="W135" s="100">
        <v>22.355416659999999</v>
      </c>
      <c r="X135" s="100">
        <v>2.5260357809999998E-2</v>
      </c>
      <c r="Y135" s="100">
        <v>3.3596275879999998E-2</v>
      </c>
      <c r="Z135" s="100">
        <v>1.338798964E-2</v>
      </c>
      <c r="AA135" s="100">
        <v>2.0460889820000001E-2</v>
      </c>
      <c r="AB135" s="100">
        <v>9.2705513160000003E-2</v>
      </c>
      <c r="AC135" s="100" t="s">
        <v>444</v>
      </c>
      <c r="AD135" s="100" t="s">
        <v>444</v>
      </c>
      <c r="AE135" s="101"/>
      <c r="AF135" s="100" t="s">
        <v>444</v>
      </c>
      <c r="AG135" s="100" t="s">
        <v>444</v>
      </c>
      <c r="AH135" s="100" t="s">
        <v>444</v>
      </c>
      <c r="AI135" s="100" t="s">
        <v>444</v>
      </c>
      <c r="AJ135" s="100" t="s">
        <v>444</v>
      </c>
      <c r="AK135" s="100" t="s">
        <v>444</v>
      </c>
      <c r="AL135" s="29" t="s">
        <v>410</v>
      </c>
    </row>
    <row r="136" spans="1:38" ht="26.25" customHeight="1" thickBot="1" x14ac:dyDescent="0.4">
      <c r="A136" s="40" t="s">
        <v>286</v>
      </c>
      <c r="B136" s="40" t="s">
        <v>311</v>
      </c>
      <c r="C136" s="41" t="s">
        <v>312</v>
      </c>
      <c r="D136" s="42"/>
      <c r="E136" s="100" t="s">
        <v>444</v>
      </c>
      <c r="F136" s="100">
        <v>6.066481738E-3</v>
      </c>
      <c r="G136" s="100" t="s">
        <v>444</v>
      </c>
      <c r="H136" s="100" t="s">
        <v>446</v>
      </c>
      <c r="I136" s="100" t="s">
        <v>442</v>
      </c>
      <c r="J136" s="100" t="s">
        <v>442</v>
      </c>
      <c r="K136" s="100" t="s">
        <v>442</v>
      </c>
      <c r="L136" s="100" t="s">
        <v>442</v>
      </c>
      <c r="M136" s="100" t="s">
        <v>444</v>
      </c>
      <c r="N136" s="100" t="s">
        <v>444</v>
      </c>
      <c r="O136" s="100" t="s">
        <v>444</v>
      </c>
      <c r="P136" s="100" t="s">
        <v>444</v>
      </c>
      <c r="Q136" s="100" t="s">
        <v>444</v>
      </c>
      <c r="R136" s="100" t="s">
        <v>444</v>
      </c>
      <c r="S136" s="100" t="s">
        <v>444</v>
      </c>
      <c r="T136" s="100" t="s">
        <v>444</v>
      </c>
      <c r="U136" s="100" t="s">
        <v>444</v>
      </c>
      <c r="V136" s="100" t="s">
        <v>444</v>
      </c>
      <c r="W136" s="100" t="s">
        <v>444</v>
      </c>
      <c r="X136" s="100" t="s">
        <v>444</v>
      </c>
      <c r="Y136" s="100" t="s">
        <v>444</v>
      </c>
      <c r="Z136" s="100" t="s">
        <v>444</v>
      </c>
      <c r="AA136" s="100" t="s">
        <v>444</v>
      </c>
      <c r="AB136" s="100" t="s">
        <v>444</v>
      </c>
      <c r="AC136" s="100" t="s">
        <v>444</v>
      </c>
      <c r="AD136" s="100" t="s">
        <v>444</v>
      </c>
      <c r="AE136" s="101"/>
      <c r="AF136" s="100" t="s">
        <v>444</v>
      </c>
      <c r="AG136" s="100" t="s">
        <v>444</v>
      </c>
      <c r="AH136" s="100" t="s">
        <v>444</v>
      </c>
      <c r="AI136" s="100" t="s">
        <v>444</v>
      </c>
      <c r="AJ136" s="100" t="s">
        <v>444</v>
      </c>
      <c r="AK136" s="100">
        <v>404432120.90026116</v>
      </c>
      <c r="AL136" s="98" t="s">
        <v>436</v>
      </c>
    </row>
    <row r="137" spans="1:38" ht="26.25" customHeight="1" thickBot="1" x14ac:dyDescent="0.3">
      <c r="A137" s="40" t="s">
        <v>286</v>
      </c>
      <c r="B137" s="40" t="s">
        <v>313</v>
      </c>
      <c r="C137" s="41" t="s">
        <v>314</v>
      </c>
      <c r="D137" s="42"/>
      <c r="E137" s="100" t="s">
        <v>443</v>
      </c>
      <c r="F137" s="100" t="s">
        <v>445</v>
      </c>
      <c r="G137" s="100" t="s">
        <v>443</v>
      </c>
      <c r="H137" s="100" t="s">
        <v>443</v>
      </c>
      <c r="I137" s="100" t="s">
        <v>442</v>
      </c>
      <c r="J137" s="100" t="s">
        <v>442</v>
      </c>
      <c r="K137" s="100" t="s">
        <v>442</v>
      </c>
      <c r="L137" s="100" t="s">
        <v>442</v>
      </c>
      <c r="M137" s="100" t="s">
        <v>443</v>
      </c>
      <c r="N137" s="100" t="s">
        <v>444</v>
      </c>
      <c r="O137" s="100" t="s">
        <v>444</v>
      </c>
      <c r="P137" s="100" t="s">
        <v>443</v>
      </c>
      <c r="Q137" s="100" t="s">
        <v>444</v>
      </c>
      <c r="R137" s="100" t="s">
        <v>444</v>
      </c>
      <c r="S137" s="100" t="s">
        <v>444</v>
      </c>
      <c r="T137" s="100" t="s">
        <v>444</v>
      </c>
      <c r="U137" s="100" t="s">
        <v>444</v>
      </c>
      <c r="V137" s="100" t="s">
        <v>444</v>
      </c>
      <c r="W137" s="100" t="s">
        <v>444</v>
      </c>
      <c r="X137" s="100" t="s">
        <v>444</v>
      </c>
      <c r="Y137" s="100" t="s">
        <v>444</v>
      </c>
      <c r="Z137" s="100" t="s">
        <v>444</v>
      </c>
      <c r="AA137" s="100" t="s">
        <v>444</v>
      </c>
      <c r="AB137" s="100" t="s">
        <v>444</v>
      </c>
      <c r="AC137" s="100" t="s">
        <v>444</v>
      </c>
      <c r="AD137" s="100" t="s">
        <v>444</v>
      </c>
      <c r="AE137" s="101"/>
      <c r="AF137" s="100" t="s">
        <v>444</v>
      </c>
      <c r="AG137" s="100" t="s">
        <v>444</v>
      </c>
      <c r="AH137" s="100" t="s">
        <v>444</v>
      </c>
      <c r="AI137" s="100" t="s">
        <v>444</v>
      </c>
      <c r="AJ137" s="100" t="s">
        <v>444</v>
      </c>
      <c r="AK137" s="100" t="s">
        <v>444</v>
      </c>
      <c r="AL137" s="29" t="s">
        <v>414</v>
      </c>
    </row>
    <row r="138" spans="1:38" ht="26.25" customHeight="1" thickBot="1" x14ac:dyDescent="0.3">
      <c r="A138" s="44" t="s">
        <v>286</v>
      </c>
      <c r="B138" s="44" t="s">
        <v>315</v>
      </c>
      <c r="C138" s="46" t="s">
        <v>316</v>
      </c>
      <c r="D138" s="43"/>
      <c r="E138" s="100" t="s">
        <v>443</v>
      </c>
      <c r="F138" s="100" t="s">
        <v>443</v>
      </c>
      <c r="G138" s="100" t="s">
        <v>443</v>
      </c>
      <c r="H138" s="100" t="s">
        <v>443</v>
      </c>
      <c r="I138" s="100" t="s">
        <v>442</v>
      </c>
      <c r="J138" s="100" t="s">
        <v>442</v>
      </c>
      <c r="K138" s="100" t="s">
        <v>442</v>
      </c>
      <c r="L138" s="100" t="s">
        <v>442</v>
      </c>
      <c r="M138" s="100" t="s">
        <v>443</v>
      </c>
      <c r="N138" s="100" t="s">
        <v>444</v>
      </c>
      <c r="O138" s="100" t="s">
        <v>444</v>
      </c>
      <c r="P138" s="100" t="s">
        <v>444</v>
      </c>
      <c r="Q138" s="100" t="s">
        <v>444</v>
      </c>
      <c r="R138" s="100" t="s">
        <v>444</v>
      </c>
      <c r="S138" s="100" t="s">
        <v>444</v>
      </c>
      <c r="T138" s="100" t="s">
        <v>444</v>
      </c>
      <c r="U138" s="100" t="s">
        <v>444</v>
      </c>
      <c r="V138" s="100" t="s">
        <v>444</v>
      </c>
      <c r="W138" s="100" t="s">
        <v>444</v>
      </c>
      <c r="X138" s="100" t="s">
        <v>444</v>
      </c>
      <c r="Y138" s="100" t="s">
        <v>444</v>
      </c>
      <c r="Z138" s="100" t="s">
        <v>444</v>
      </c>
      <c r="AA138" s="100" t="s">
        <v>444</v>
      </c>
      <c r="AB138" s="100" t="s">
        <v>444</v>
      </c>
      <c r="AC138" s="100" t="s">
        <v>444</v>
      </c>
      <c r="AD138" s="100" t="s">
        <v>444</v>
      </c>
      <c r="AE138" s="101"/>
      <c r="AF138" s="100" t="s">
        <v>444</v>
      </c>
      <c r="AG138" s="100" t="s">
        <v>444</v>
      </c>
      <c r="AH138" s="100" t="s">
        <v>444</v>
      </c>
      <c r="AI138" s="100" t="s">
        <v>444</v>
      </c>
      <c r="AJ138" s="100" t="s">
        <v>444</v>
      </c>
      <c r="AK138" s="100" t="s">
        <v>443</v>
      </c>
      <c r="AL138" s="29" t="s">
        <v>414</v>
      </c>
    </row>
    <row r="139" spans="1:38" ht="26.25" customHeight="1" thickBot="1" x14ac:dyDescent="0.3">
      <c r="A139" s="44" t="s">
        <v>286</v>
      </c>
      <c r="B139" s="44" t="s">
        <v>317</v>
      </c>
      <c r="C139" s="46" t="s">
        <v>375</v>
      </c>
      <c r="D139" s="43"/>
      <c r="E139" s="100">
        <v>1.505E-5</v>
      </c>
      <c r="F139" s="100">
        <v>1.0030000000000001E-5</v>
      </c>
      <c r="G139" s="100" t="s">
        <v>443</v>
      </c>
      <c r="H139" s="100" t="s">
        <v>443</v>
      </c>
      <c r="I139" s="100" t="s">
        <v>442</v>
      </c>
      <c r="J139" s="100" t="s">
        <v>442</v>
      </c>
      <c r="K139" s="100" t="s">
        <v>442</v>
      </c>
      <c r="L139" s="100" t="s">
        <v>442</v>
      </c>
      <c r="M139" s="100" t="s">
        <v>443</v>
      </c>
      <c r="N139" s="100">
        <v>1.7959591605409999E-3</v>
      </c>
      <c r="O139" s="100">
        <v>3.5934008849269998E-3</v>
      </c>
      <c r="P139" s="100">
        <v>3.834200884927E-3</v>
      </c>
      <c r="Q139" s="100">
        <v>5.7273439411949997E-3</v>
      </c>
      <c r="R139" s="100">
        <v>5.4658480393840001E-3</v>
      </c>
      <c r="S139" s="100">
        <v>1.2686367613185002E-2</v>
      </c>
      <c r="T139" s="100">
        <v>2.5100000000000001E-6</v>
      </c>
      <c r="U139" s="100" t="s">
        <v>443</v>
      </c>
      <c r="V139" s="100">
        <v>9.960140000000001E-3</v>
      </c>
      <c r="W139" s="100">
        <v>6.3101358430000003</v>
      </c>
      <c r="X139" s="100">
        <v>2.5689000000000002E-7</v>
      </c>
      <c r="Y139" s="100">
        <v>4.5143000000000001E-7</v>
      </c>
      <c r="Z139" s="100">
        <v>3.4798000000000002E-7</v>
      </c>
      <c r="AA139" s="100">
        <v>3.6678000000000001E-7</v>
      </c>
      <c r="AB139" s="100">
        <v>1.4230799999999998E-6</v>
      </c>
      <c r="AC139" s="100" t="s">
        <v>444</v>
      </c>
      <c r="AD139" s="100" t="s">
        <v>444</v>
      </c>
      <c r="AE139" s="101"/>
      <c r="AF139" s="100" t="s">
        <v>444</v>
      </c>
      <c r="AG139" s="100" t="s">
        <v>444</v>
      </c>
      <c r="AH139" s="100" t="s">
        <v>444</v>
      </c>
      <c r="AI139" s="100" t="s">
        <v>444</v>
      </c>
      <c r="AJ139" s="100" t="s">
        <v>444</v>
      </c>
      <c r="AK139" s="100">
        <v>1108</v>
      </c>
      <c r="AL139" s="29" t="s">
        <v>410</v>
      </c>
    </row>
    <row r="140" spans="1:38" ht="26.25" customHeight="1" thickBot="1" x14ac:dyDescent="0.3">
      <c r="A140" s="40" t="s">
        <v>319</v>
      </c>
      <c r="B140" s="44" t="s">
        <v>320</v>
      </c>
      <c r="C140" s="41" t="s">
        <v>376</v>
      </c>
      <c r="D140" s="42"/>
      <c r="E140" s="100" t="s">
        <v>446</v>
      </c>
      <c r="F140" s="100" t="s">
        <v>446</v>
      </c>
      <c r="G140" s="100" t="s">
        <v>446</v>
      </c>
      <c r="H140" s="100" t="s">
        <v>446</v>
      </c>
      <c r="I140" s="100" t="s">
        <v>442</v>
      </c>
      <c r="J140" s="100" t="s">
        <v>442</v>
      </c>
      <c r="K140" s="100" t="s">
        <v>442</v>
      </c>
      <c r="L140" s="100" t="s">
        <v>442</v>
      </c>
      <c r="M140" s="100" t="s">
        <v>446</v>
      </c>
      <c r="N140" s="100" t="s">
        <v>446</v>
      </c>
      <c r="O140" s="100" t="s">
        <v>446</v>
      </c>
      <c r="P140" s="100" t="s">
        <v>446</v>
      </c>
      <c r="Q140" s="100" t="s">
        <v>446</v>
      </c>
      <c r="R140" s="100" t="s">
        <v>446</v>
      </c>
      <c r="S140" s="100" t="s">
        <v>446</v>
      </c>
      <c r="T140" s="100" t="s">
        <v>446</v>
      </c>
      <c r="U140" s="100" t="s">
        <v>446</v>
      </c>
      <c r="V140" s="100" t="s">
        <v>446</v>
      </c>
      <c r="W140" s="100" t="s">
        <v>446</v>
      </c>
      <c r="X140" s="100" t="s">
        <v>446</v>
      </c>
      <c r="Y140" s="100" t="s">
        <v>446</v>
      </c>
      <c r="Z140" s="100" t="s">
        <v>446</v>
      </c>
      <c r="AA140" s="100" t="s">
        <v>446</v>
      </c>
      <c r="AB140" s="100" t="s">
        <v>446</v>
      </c>
      <c r="AC140" s="100" t="s">
        <v>446</v>
      </c>
      <c r="AD140" s="100" t="s">
        <v>446</v>
      </c>
      <c r="AE140" s="101"/>
      <c r="AF140" s="100" t="s">
        <v>446</v>
      </c>
      <c r="AG140" s="100" t="s">
        <v>446</v>
      </c>
      <c r="AH140" s="100" t="s">
        <v>446</v>
      </c>
      <c r="AI140" s="100" t="s">
        <v>446</v>
      </c>
      <c r="AJ140" s="100" t="s">
        <v>446</v>
      </c>
      <c r="AK140" s="100" t="s">
        <v>446</v>
      </c>
      <c r="AL140" s="29" t="s">
        <v>410</v>
      </c>
    </row>
    <row r="141" spans="1:38" s="5" customFormat="1" ht="37.5" customHeight="1" thickBot="1" x14ac:dyDescent="0.35">
      <c r="A141" s="59"/>
      <c r="B141" s="60" t="s">
        <v>321</v>
      </c>
      <c r="C141" s="61" t="s">
        <v>386</v>
      </c>
      <c r="D141" s="59" t="s">
        <v>140</v>
      </c>
      <c r="E141" s="102">
        <f>SUM(E14:E140)</f>
        <v>382.97829332931821</v>
      </c>
      <c r="F141" s="102">
        <f t="shared" ref="F141:AD141" si="0">SUM(F14:F140)</f>
        <v>277.70098485966139</v>
      </c>
      <c r="G141" s="102">
        <f t="shared" si="0"/>
        <v>211.87847426435388</v>
      </c>
      <c r="H141" s="102">
        <f t="shared" si="0"/>
        <v>138.58869673314712</v>
      </c>
      <c r="I141" s="102">
        <f t="shared" si="0"/>
        <v>0</v>
      </c>
      <c r="J141" s="102">
        <f t="shared" si="0"/>
        <v>0</v>
      </c>
      <c r="K141" s="102">
        <f t="shared" si="0"/>
        <v>0</v>
      </c>
      <c r="L141" s="102">
        <f t="shared" si="0"/>
        <v>0</v>
      </c>
      <c r="M141" s="102">
        <f t="shared" si="0"/>
        <v>1049.9378205324747</v>
      </c>
      <c r="N141" s="102">
        <f t="shared" si="0"/>
        <v>160.10619069579923</v>
      </c>
      <c r="O141" s="102">
        <f t="shared" si="0"/>
        <v>2.2687463212851986</v>
      </c>
      <c r="P141" s="102">
        <f t="shared" si="0"/>
        <v>2.6876044668198662</v>
      </c>
      <c r="Q141" s="102">
        <f t="shared" si="0"/>
        <v>5.7002099539732232</v>
      </c>
      <c r="R141" s="102">
        <f>SUM(R14:R140)</f>
        <v>30.041209724984963</v>
      </c>
      <c r="S141" s="102">
        <f t="shared" si="0"/>
        <v>101.40111540832162</v>
      </c>
      <c r="T141" s="102">
        <f t="shared" si="0"/>
        <v>70.48475779169803</v>
      </c>
      <c r="U141" s="102">
        <f t="shared" si="0"/>
        <v>5.7431512849165989</v>
      </c>
      <c r="V141" s="102">
        <f t="shared" si="0"/>
        <v>185.39851387482619</v>
      </c>
      <c r="W141" s="102">
        <f t="shared" si="0"/>
        <v>250.12809342418768</v>
      </c>
      <c r="X141" s="102">
        <f t="shared" si="0"/>
        <v>10.371304410276245</v>
      </c>
      <c r="Y141" s="102">
        <f t="shared" si="0"/>
        <v>11.962984649394667</v>
      </c>
      <c r="Z141" s="102">
        <f t="shared" si="0"/>
        <v>6.6569130279380948</v>
      </c>
      <c r="AA141" s="102">
        <f t="shared" si="0"/>
        <v>5.118363302826352</v>
      </c>
      <c r="AB141" s="102">
        <f t="shared" si="0"/>
        <v>34.109565120253457</v>
      </c>
      <c r="AC141" s="102">
        <f t="shared" si="0"/>
        <v>56.225637438459344</v>
      </c>
      <c r="AD141" s="102">
        <f t="shared" si="0"/>
        <v>110.0410749396758</v>
      </c>
      <c r="AE141" s="103"/>
      <c r="AF141" s="102"/>
      <c r="AG141" s="102"/>
      <c r="AH141" s="102"/>
      <c r="AI141" s="102"/>
      <c r="AJ141" s="102"/>
      <c r="AK141" s="102"/>
      <c r="AL141" s="30"/>
    </row>
    <row r="142" spans="1:38" ht="15" customHeight="1" thickBot="1" x14ac:dyDescent="0.4">
      <c r="A142" s="62"/>
      <c r="B142" s="31"/>
      <c r="C142" s="63"/>
      <c r="D142" s="64"/>
      <c r="E142" s="104"/>
      <c r="F142" s="104"/>
      <c r="G142" s="104"/>
      <c r="H142" s="104"/>
      <c r="I142" s="104"/>
      <c r="J142" s="104"/>
      <c r="K142" s="104"/>
      <c r="L142" s="104"/>
      <c r="M142" s="104"/>
      <c r="N142" s="104"/>
      <c r="O142" s="105"/>
      <c r="P142" s="105"/>
      <c r="Q142" s="105"/>
      <c r="R142" s="105"/>
      <c r="S142" s="105"/>
      <c r="T142" s="105"/>
      <c r="U142" s="105"/>
      <c r="V142" s="105"/>
      <c r="W142" s="105"/>
      <c r="X142" s="105"/>
      <c r="Y142" s="105"/>
      <c r="Z142" s="105"/>
      <c r="AA142" s="105"/>
      <c r="AB142" s="105"/>
      <c r="AC142" s="105"/>
      <c r="AD142" s="105"/>
      <c r="AE142" s="106"/>
      <c r="AF142" s="107"/>
      <c r="AG142" s="107"/>
      <c r="AH142" s="107"/>
      <c r="AI142" s="107"/>
      <c r="AJ142" s="107"/>
      <c r="AK142" s="107"/>
      <c r="AL142" s="31"/>
    </row>
    <row r="143" spans="1:38" ht="26.25" customHeight="1" thickBot="1" x14ac:dyDescent="0.3">
      <c r="A143" s="65"/>
      <c r="B143" s="32" t="s">
        <v>345</v>
      </c>
      <c r="C143" s="66" t="s">
        <v>352</v>
      </c>
      <c r="D143" s="67" t="s">
        <v>279</v>
      </c>
      <c r="E143" s="100">
        <v>70.220106855154626</v>
      </c>
      <c r="F143" s="100">
        <v>37.35854550568078</v>
      </c>
      <c r="G143" s="100">
        <v>2.4037944791605468</v>
      </c>
      <c r="H143" s="100">
        <v>1.1914181995963162</v>
      </c>
      <c r="I143" s="100" t="s">
        <v>442</v>
      </c>
      <c r="J143" s="100" t="s">
        <v>442</v>
      </c>
      <c r="K143" s="100" t="s">
        <v>442</v>
      </c>
      <c r="L143" s="100" t="s">
        <v>442</v>
      </c>
      <c r="M143" s="100">
        <v>301.1377859026868</v>
      </c>
      <c r="N143" s="100">
        <v>53.289345320128675</v>
      </c>
      <c r="O143" s="100">
        <v>4.8847957358497856E-4</v>
      </c>
      <c r="P143" s="100">
        <v>2.7676071662028737E-2</v>
      </c>
      <c r="Q143" s="100">
        <v>7.8413704206612496E-4</v>
      </c>
      <c r="R143" s="100">
        <v>2.9629804395684949E-2</v>
      </c>
      <c r="S143" s="100">
        <v>2.0400226154686348E-2</v>
      </c>
      <c r="T143" s="100">
        <v>4.8462498708973884E-3</v>
      </c>
      <c r="U143" s="100">
        <v>5.9131493696229346E-4</v>
      </c>
      <c r="V143" s="100">
        <v>0.10065202550009786</v>
      </c>
      <c r="W143" s="100">
        <v>2.6571271999999997</v>
      </c>
      <c r="X143" s="100">
        <v>7.5910087270700005E-2</v>
      </c>
      <c r="Y143" s="100">
        <v>9.0492889443899993E-2</v>
      </c>
      <c r="Z143" s="100">
        <v>6.4457285934300002E-2</v>
      </c>
      <c r="AA143" s="100">
        <v>8.1454857890399995E-2</v>
      </c>
      <c r="AB143" s="100">
        <v>0.3123151205393</v>
      </c>
      <c r="AC143" s="100">
        <v>2.6571273000000001E-3</v>
      </c>
      <c r="AD143" s="100">
        <v>5.4545989999999996E-4</v>
      </c>
      <c r="AE143" s="108"/>
      <c r="AF143" s="100">
        <v>174517.71534075739</v>
      </c>
      <c r="AG143" s="100" t="s">
        <v>444</v>
      </c>
      <c r="AH143" s="100" t="s">
        <v>444</v>
      </c>
      <c r="AI143" s="100" t="s">
        <v>444</v>
      </c>
      <c r="AJ143" s="100">
        <v>0.27402197629999997</v>
      </c>
      <c r="AK143" s="100" t="s">
        <v>444</v>
      </c>
      <c r="AL143" s="32" t="s">
        <v>49</v>
      </c>
    </row>
    <row r="144" spans="1:38" ht="26.25" customHeight="1" thickBot="1" x14ac:dyDescent="0.3">
      <c r="A144" s="65"/>
      <c r="B144" s="32" t="s">
        <v>346</v>
      </c>
      <c r="C144" s="66" t="s">
        <v>353</v>
      </c>
      <c r="D144" s="67" t="s">
        <v>279</v>
      </c>
      <c r="E144" s="100">
        <v>8.4108087300634136</v>
      </c>
      <c r="F144" s="100">
        <v>1.0912061876606967</v>
      </c>
      <c r="G144" s="100">
        <v>0.45183346854569351</v>
      </c>
      <c r="H144" s="100">
        <v>1.1320354607612625E-2</v>
      </c>
      <c r="I144" s="100" t="s">
        <v>442</v>
      </c>
      <c r="J144" s="100" t="s">
        <v>442</v>
      </c>
      <c r="K144" s="100" t="s">
        <v>442</v>
      </c>
      <c r="L144" s="100" t="s">
        <v>442</v>
      </c>
      <c r="M144" s="100">
        <v>8.3939206175202941</v>
      </c>
      <c r="N144" s="100">
        <v>0.49268121243748375</v>
      </c>
      <c r="O144" s="100">
        <v>2.8924202972008775E-5</v>
      </c>
      <c r="P144" s="100">
        <v>2.8432362818384214E-3</v>
      </c>
      <c r="Q144" s="100">
        <v>5.6066572078461481E-5</v>
      </c>
      <c r="R144" s="100">
        <v>4.4235465244824596E-3</v>
      </c>
      <c r="S144" s="100">
        <v>2.97128354141224E-3</v>
      </c>
      <c r="T144" s="100">
        <v>1.4242431987137609E-4</v>
      </c>
      <c r="U144" s="100">
        <v>5.4284738212905414E-5</v>
      </c>
      <c r="V144" s="100">
        <v>9.717797862356289E-3</v>
      </c>
      <c r="W144" s="100">
        <v>0.25239090000000003</v>
      </c>
      <c r="X144" s="100">
        <v>1.1305474529400001E-2</v>
      </c>
      <c r="Y144" s="100">
        <v>1.27203977372E-2</v>
      </c>
      <c r="Z144" s="100">
        <v>9.9214928451000009E-3</v>
      </c>
      <c r="AA144" s="100">
        <v>1.0618337340000001E-2</v>
      </c>
      <c r="AB144" s="100">
        <v>4.4565702451700009E-2</v>
      </c>
      <c r="AC144" s="100">
        <v>2.5239119999999999E-4</v>
      </c>
      <c r="AD144" s="100">
        <v>5.5328200000000003E-5</v>
      </c>
      <c r="AE144" s="108"/>
      <c r="AF144" s="100">
        <v>22435.340998510601</v>
      </c>
      <c r="AG144" s="100" t="s">
        <v>444</v>
      </c>
      <c r="AH144" s="100" t="s">
        <v>444</v>
      </c>
      <c r="AI144" s="100" t="s">
        <v>444</v>
      </c>
      <c r="AJ144" s="100" t="s">
        <v>444</v>
      </c>
      <c r="AK144" s="100" t="s">
        <v>444</v>
      </c>
      <c r="AL144" s="32" t="s">
        <v>49</v>
      </c>
    </row>
    <row r="145" spans="1:38" ht="26.25" customHeight="1" thickBot="1" x14ac:dyDescent="0.3">
      <c r="A145" s="65"/>
      <c r="B145" s="32" t="s">
        <v>347</v>
      </c>
      <c r="C145" s="66" t="s">
        <v>354</v>
      </c>
      <c r="D145" s="67" t="s">
        <v>279</v>
      </c>
      <c r="E145" s="100">
        <v>75.155304862776646</v>
      </c>
      <c r="F145" s="100">
        <v>3.8311799132946081</v>
      </c>
      <c r="G145" s="100">
        <v>1.7956819100320534</v>
      </c>
      <c r="H145" s="100">
        <v>2.3482827375007627E-2</v>
      </c>
      <c r="I145" s="100" t="s">
        <v>442</v>
      </c>
      <c r="J145" s="100" t="s">
        <v>442</v>
      </c>
      <c r="K145" s="100" t="s">
        <v>442</v>
      </c>
      <c r="L145" s="100" t="s">
        <v>442</v>
      </c>
      <c r="M145" s="100">
        <v>16.720996477614918</v>
      </c>
      <c r="N145" s="100">
        <v>1.5583634906075977E-2</v>
      </c>
      <c r="O145" s="100">
        <v>1.0212355400583071E-4</v>
      </c>
      <c r="P145" s="100">
        <v>1.0818509549685898E-2</v>
      </c>
      <c r="Q145" s="100">
        <v>2.0419441061220417E-4</v>
      </c>
      <c r="R145" s="100">
        <v>1.734640700134156E-2</v>
      </c>
      <c r="S145" s="100">
        <v>1.1632441532564024E-2</v>
      </c>
      <c r="T145" s="100">
        <v>4.0928467701518165E-4</v>
      </c>
      <c r="U145" s="100">
        <v>2.0414171321274689E-4</v>
      </c>
      <c r="V145" s="100">
        <v>3.6743927456310728E-2</v>
      </c>
      <c r="W145" s="100">
        <v>0.51025019999999999</v>
      </c>
      <c r="X145" s="100">
        <v>7.2892833586999991E-3</v>
      </c>
      <c r="Y145" s="100">
        <v>4.4140660338400001E-2</v>
      </c>
      <c r="Z145" s="100">
        <v>4.9324150726800006E-2</v>
      </c>
      <c r="AA145" s="100">
        <v>1.1338885223999999E-2</v>
      </c>
      <c r="AB145" s="100">
        <v>0.11209297964790001</v>
      </c>
      <c r="AC145" s="100">
        <v>3.3504249999999998E-4</v>
      </c>
      <c r="AD145" s="100">
        <v>9.6332899999999994E-5</v>
      </c>
      <c r="AE145" s="108"/>
      <c r="AF145" s="100">
        <v>87136.373906424094</v>
      </c>
      <c r="AG145" s="100" t="s">
        <v>444</v>
      </c>
      <c r="AH145" s="100">
        <v>16.2058463708</v>
      </c>
      <c r="AI145" s="100" t="s">
        <v>444</v>
      </c>
      <c r="AJ145" s="100" t="s">
        <v>444</v>
      </c>
      <c r="AK145" s="100" t="s">
        <v>444</v>
      </c>
      <c r="AL145" s="32" t="s">
        <v>49</v>
      </c>
    </row>
    <row r="146" spans="1:38" ht="26.25" customHeight="1" thickBot="1" x14ac:dyDescent="0.3">
      <c r="A146" s="65"/>
      <c r="B146" s="32" t="s">
        <v>348</v>
      </c>
      <c r="C146" s="66" t="s">
        <v>355</v>
      </c>
      <c r="D146" s="67" t="s">
        <v>279</v>
      </c>
      <c r="E146" s="100">
        <v>0.34306399194279413</v>
      </c>
      <c r="F146" s="100">
        <v>5.6842240013372827</v>
      </c>
      <c r="G146" s="100">
        <v>1.5371967933036624E-2</v>
      </c>
      <c r="H146" s="100">
        <v>2.425684218598379E-3</v>
      </c>
      <c r="I146" s="100" t="s">
        <v>442</v>
      </c>
      <c r="J146" s="100" t="s">
        <v>442</v>
      </c>
      <c r="K146" s="100" t="s">
        <v>442</v>
      </c>
      <c r="L146" s="100" t="s">
        <v>442</v>
      </c>
      <c r="M146" s="100">
        <v>27.082348363822973</v>
      </c>
      <c r="N146" s="100">
        <v>1.3792966362170935</v>
      </c>
      <c r="O146" s="100">
        <v>1.6412990833355669E-3</v>
      </c>
      <c r="P146" s="100">
        <v>4.3420818512148894E-4</v>
      </c>
      <c r="Q146" s="100">
        <v>1.4972696038672033E-5</v>
      </c>
      <c r="R146" s="100">
        <v>7.183130978818229E-3</v>
      </c>
      <c r="S146" s="100">
        <v>0.27855021510936956</v>
      </c>
      <c r="T146" s="100">
        <v>1.1523279320899353E-2</v>
      </c>
      <c r="U146" s="100">
        <v>1.6341441829584775E-3</v>
      </c>
      <c r="V146" s="100">
        <v>0.1627038040525432</v>
      </c>
      <c r="W146" s="100">
        <v>3.3119000000000003E-2</v>
      </c>
      <c r="X146" s="100">
        <v>5.0467115860000004E-4</v>
      </c>
      <c r="Y146" s="100">
        <v>9.2522613089999995E-4</v>
      </c>
      <c r="Z146" s="100">
        <v>3.1542061980000002E-4</v>
      </c>
      <c r="AA146" s="100">
        <v>1.0829345315000001E-3</v>
      </c>
      <c r="AB146" s="100">
        <v>2.8282524408000001E-3</v>
      </c>
      <c r="AC146" s="100">
        <v>3.3119099999999999E-5</v>
      </c>
      <c r="AD146" s="100">
        <v>3.3118399999999998E-5</v>
      </c>
      <c r="AE146" s="108"/>
      <c r="AF146" s="100">
        <v>2184.7159879893998</v>
      </c>
      <c r="AG146" s="100" t="s">
        <v>444</v>
      </c>
      <c r="AH146" s="100" t="s">
        <v>444</v>
      </c>
      <c r="AI146" s="100" t="s">
        <v>444</v>
      </c>
      <c r="AJ146" s="100" t="s">
        <v>444</v>
      </c>
      <c r="AK146" s="100" t="s">
        <v>444</v>
      </c>
      <c r="AL146" s="32" t="s">
        <v>49</v>
      </c>
    </row>
    <row r="147" spans="1:38" ht="26.25" customHeight="1" thickBot="1" x14ac:dyDescent="0.3">
      <c r="A147" s="65"/>
      <c r="B147" s="32" t="s">
        <v>349</v>
      </c>
      <c r="C147" s="66" t="s">
        <v>356</v>
      </c>
      <c r="D147" s="67" t="s">
        <v>279</v>
      </c>
      <c r="E147" s="100" t="s">
        <v>444</v>
      </c>
      <c r="F147" s="100">
        <v>6.5593862795128359</v>
      </c>
      <c r="G147" s="100" t="s">
        <v>444</v>
      </c>
      <c r="H147" s="100" t="s">
        <v>444</v>
      </c>
      <c r="I147" s="100" t="s">
        <v>442</v>
      </c>
      <c r="J147" s="100" t="s">
        <v>442</v>
      </c>
      <c r="K147" s="100" t="s">
        <v>442</v>
      </c>
      <c r="L147" s="100" t="s">
        <v>442</v>
      </c>
      <c r="M147" s="100" t="s">
        <v>444</v>
      </c>
      <c r="N147" s="100" t="s">
        <v>444</v>
      </c>
      <c r="O147" s="100" t="s">
        <v>444</v>
      </c>
      <c r="P147" s="100" t="s">
        <v>444</v>
      </c>
      <c r="Q147" s="100" t="s">
        <v>444</v>
      </c>
      <c r="R147" s="100" t="s">
        <v>444</v>
      </c>
      <c r="S147" s="100" t="s">
        <v>444</v>
      </c>
      <c r="T147" s="100" t="s">
        <v>444</v>
      </c>
      <c r="U147" s="100" t="s">
        <v>444</v>
      </c>
      <c r="V147" s="100" t="s">
        <v>444</v>
      </c>
      <c r="W147" s="100" t="s">
        <v>444</v>
      </c>
      <c r="X147" s="100" t="s">
        <v>444</v>
      </c>
      <c r="Y147" s="100" t="s">
        <v>444</v>
      </c>
      <c r="Z147" s="100" t="s">
        <v>444</v>
      </c>
      <c r="AA147" s="100" t="s">
        <v>444</v>
      </c>
      <c r="AB147" s="100" t="s">
        <v>444</v>
      </c>
      <c r="AC147" s="100" t="s">
        <v>444</v>
      </c>
      <c r="AD147" s="100" t="s">
        <v>444</v>
      </c>
      <c r="AE147" s="108"/>
      <c r="AF147" s="100">
        <v>304.358409499</v>
      </c>
      <c r="AG147" s="100" t="s">
        <v>444</v>
      </c>
      <c r="AH147" s="100" t="s">
        <v>444</v>
      </c>
      <c r="AI147" s="100" t="s">
        <v>444</v>
      </c>
      <c r="AJ147" s="100" t="s">
        <v>444</v>
      </c>
      <c r="AK147" s="100" t="s">
        <v>444</v>
      </c>
      <c r="AL147" s="32" t="s">
        <v>49</v>
      </c>
    </row>
    <row r="148" spans="1:38" ht="26.25" customHeight="1" thickBot="1" x14ac:dyDescent="0.3">
      <c r="A148" s="65"/>
      <c r="B148" s="32" t="s">
        <v>350</v>
      </c>
      <c r="C148" s="66" t="s">
        <v>357</v>
      </c>
      <c r="D148" s="67" t="s">
        <v>279</v>
      </c>
      <c r="E148" s="100" t="s">
        <v>444</v>
      </c>
      <c r="F148" s="100" t="s">
        <v>444</v>
      </c>
      <c r="G148" s="100" t="s">
        <v>444</v>
      </c>
      <c r="H148" s="100" t="s">
        <v>444</v>
      </c>
      <c r="I148" s="100" t="s">
        <v>442</v>
      </c>
      <c r="J148" s="100" t="s">
        <v>442</v>
      </c>
      <c r="K148" s="100" t="s">
        <v>442</v>
      </c>
      <c r="L148" s="100" t="s">
        <v>442</v>
      </c>
      <c r="M148" s="100" t="s">
        <v>444</v>
      </c>
      <c r="N148" s="100">
        <v>7.5694097981893975</v>
      </c>
      <c r="O148" s="100">
        <v>3.3621253291552217E-2</v>
      </c>
      <c r="P148" s="100" t="s">
        <v>443</v>
      </c>
      <c r="Q148" s="100">
        <v>8.673889889811448E-2</v>
      </c>
      <c r="R148" s="100">
        <v>2.8201743748684476</v>
      </c>
      <c r="S148" s="100">
        <v>61.877712559851325</v>
      </c>
      <c r="T148" s="100">
        <v>0.43636364927455962</v>
      </c>
      <c r="U148" s="100">
        <v>5.2246183102162627E-2</v>
      </c>
      <c r="V148" s="100">
        <v>20.917561802920147</v>
      </c>
      <c r="W148" s="100" t="s">
        <v>444</v>
      </c>
      <c r="X148" s="100" t="s">
        <v>444</v>
      </c>
      <c r="Y148" s="100" t="s">
        <v>444</v>
      </c>
      <c r="Z148" s="100" t="s">
        <v>444</v>
      </c>
      <c r="AA148" s="100" t="s">
        <v>444</v>
      </c>
      <c r="AB148" s="100" t="s">
        <v>444</v>
      </c>
      <c r="AC148" s="100" t="s">
        <v>443</v>
      </c>
      <c r="AD148" s="100" t="s">
        <v>443</v>
      </c>
      <c r="AE148" s="108"/>
      <c r="AF148" s="100" t="s">
        <v>444</v>
      </c>
      <c r="AG148" s="100" t="s">
        <v>444</v>
      </c>
      <c r="AH148" s="100" t="s">
        <v>444</v>
      </c>
      <c r="AI148" s="100" t="s">
        <v>444</v>
      </c>
      <c r="AJ148" s="100" t="s">
        <v>444</v>
      </c>
      <c r="AK148" s="100">
        <v>85996.632434775485</v>
      </c>
      <c r="AL148" s="32" t="s">
        <v>411</v>
      </c>
    </row>
    <row r="149" spans="1:38" ht="26.25" customHeight="1" thickBot="1" x14ac:dyDescent="0.3">
      <c r="A149" s="65"/>
      <c r="B149" s="32" t="s">
        <v>351</v>
      </c>
      <c r="C149" s="66" t="s">
        <v>358</v>
      </c>
      <c r="D149" s="67" t="s">
        <v>279</v>
      </c>
      <c r="E149" s="100" t="s">
        <v>444</v>
      </c>
      <c r="F149" s="100" t="s">
        <v>444</v>
      </c>
      <c r="G149" s="100" t="s">
        <v>444</v>
      </c>
      <c r="H149" s="100" t="s">
        <v>444</v>
      </c>
      <c r="I149" s="100" t="s">
        <v>442</v>
      </c>
      <c r="J149" s="100" t="s">
        <v>442</v>
      </c>
      <c r="K149" s="100" t="s">
        <v>442</v>
      </c>
      <c r="L149" s="100" t="s">
        <v>442</v>
      </c>
      <c r="M149" s="100" t="s">
        <v>444</v>
      </c>
      <c r="N149" s="100" t="s">
        <v>443</v>
      </c>
      <c r="O149" s="100" t="s">
        <v>443</v>
      </c>
      <c r="P149" s="100" t="s">
        <v>443</v>
      </c>
      <c r="Q149" s="100" t="s">
        <v>443</v>
      </c>
      <c r="R149" s="100" t="s">
        <v>443</v>
      </c>
      <c r="S149" s="100" t="s">
        <v>443</v>
      </c>
      <c r="T149" s="100" t="s">
        <v>443</v>
      </c>
      <c r="U149" s="100" t="s">
        <v>443</v>
      </c>
      <c r="V149" s="100" t="s">
        <v>443</v>
      </c>
      <c r="W149" s="100" t="s">
        <v>444</v>
      </c>
      <c r="X149" s="100" t="s">
        <v>444</v>
      </c>
      <c r="Y149" s="100" t="s">
        <v>444</v>
      </c>
      <c r="Z149" s="100" t="s">
        <v>444</v>
      </c>
      <c r="AA149" s="100" t="s">
        <v>444</v>
      </c>
      <c r="AB149" s="100" t="s">
        <v>444</v>
      </c>
      <c r="AC149" s="100" t="s">
        <v>443</v>
      </c>
      <c r="AD149" s="100" t="s">
        <v>443</v>
      </c>
      <c r="AE149" s="108"/>
      <c r="AF149" s="100" t="s">
        <v>444</v>
      </c>
      <c r="AG149" s="100" t="s">
        <v>444</v>
      </c>
      <c r="AH149" s="100" t="s">
        <v>444</v>
      </c>
      <c r="AI149" s="100" t="s">
        <v>444</v>
      </c>
      <c r="AJ149" s="100" t="s">
        <v>444</v>
      </c>
      <c r="AK149" s="100">
        <v>85996.632434775485</v>
      </c>
      <c r="AL149" s="32" t="s">
        <v>411</v>
      </c>
    </row>
    <row r="150" spans="1:38" ht="15" customHeight="1" thickBot="1" x14ac:dyDescent="0.4">
      <c r="A150" s="73"/>
      <c r="B150" s="74"/>
      <c r="C150" s="74"/>
      <c r="D150" s="64"/>
      <c r="E150" s="104"/>
      <c r="F150" s="104"/>
      <c r="G150" s="104"/>
      <c r="H150" s="104"/>
      <c r="I150" s="104"/>
      <c r="J150" s="104"/>
      <c r="K150" s="104"/>
      <c r="L150" s="104"/>
      <c r="M150" s="104"/>
      <c r="N150" s="104"/>
      <c r="O150" s="109"/>
      <c r="P150" s="109"/>
      <c r="Q150" s="109"/>
      <c r="R150" s="109"/>
      <c r="S150" s="109"/>
      <c r="T150" s="109"/>
      <c r="U150" s="109"/>
      <c r="V150" s="109"/>
      <c r="W150" s="109"/>
      <c r="X150" s="109"/>
      <c r="Y150" s="109"/>
      <c r="Z150" s="109"/>
      <c r="AA150" s="109"/>
      <c r="AB150" s="109"/>
      <c r="AC150" s="109"/>
      <c r="AD150" s="109"/>
      <c r="AE150" s="110"/>
      <c r="AF150" s="109"/>
      <c r="AG150" s="109"/>
      <c r="AH150" s="109"/>
      <c r="AI150" s="109"/>
      <c r="AJ150" s="109"/>
      <c r="AK150" s="109"/>
      <c r="AL150" s="35"/>
    </row>
    <row r="151" spans="1:38" ht="26.25" customHeight="1" thickBot="1" x14ac:dyDescent="0.3">
      <c r="A151" s="68"/>
      <c r="B151" s="33" t="s">
        <v>323</v>
      </c>
      <c r="C151" s="69" t="s">
        <v>367</v>
      </c>
      <c r="D151" s="68"/>
      <c r="E151" s="111"/>
      <c r="F151" s="111"/>
      <c r="G151" s="111"/>
      <c r="H151" s="111"/>
      <c r="I151" s="111"/>
      <c r="J151" s="111"/>
      <c r="K151" s="111"/>
      <c r="L151" s="111"/>
      <c r="M151" s="111"/>
      <c r="N151" s="111"/>
      <c r="O151" s="111"/>
      <c r="P151" s="111"/>
      <c r="Q151" s="111"/>
      <c r="R151" s="111"/>
      <c r="S151" s="111"/>
      <c r="T151" s="111"/>
      <c r="U151" s="111"/>
      <c r="V151" s="111"/>
      <c r="W151" s="111"/>
      <c r="X151" s="111"/>
      <c r="Y151" s="111"/>
      <c r="Z151" s="111"/>
      <c r="AA151" s="111"/>
      <c r="AB151" s="111"/>
      <c r="AC151" s="111"/>
      <c r="AD151" s="111"/>
      <c r="AE151" s="112"/>
      <c r="AF151" s="111"/>
      <c r="AG151" s="111"/>
      <c r="AH151" s="111"/>
      <c r="AI151" s="111"/>
      <c r="AJ151" s="111"/>
      <c r="AK151" s="111"/>
      <c r="AL151" s="33"/>
    </row>
    <row r="152" spans="1:38" ht="37.5" customHeight="1" thickBot="1" x14ac:dyDescent="0.3">
      <c r="A152" s="70"/>
      <c r="B152" s="71" t="s">
        <v>365</v>
      </c>
      <c r="C152" s="72" t="s">
        <v>362</v>
      </c>
      <c r="D152" s="70" t="s">
        <v>295</v>
      </c>
      <c r="E152" s="113">
        <f>SUM(E$141, E$151, IF(AND(ISNUMBER(SEARCH($B$4,"AT|BE|CH|GB|IE|LT|LU|NL")),SUM(E$143:E$149)&gt;0),SUM(E$143:E$149)-SUM(E$27:E$33),0))</f>
        <v>368.67923137709579</v>
      </c>
      <c r="F152" s="113">
        <f t="shared" ref="F152:AD152" si="1">SUM(F$141, F$151, IF(AND(ISNUMBER(SEARCH($B$4,"AT|BE|CH|GB|IE|LT|LU|NL")),SUM(F$143:F$149)&gt;0),SUM(F$143:F$149)-SUM(F$27:F$33),0))</f>
        <v>265.99765269279862</v>
      </c>
      <c r="G152" s="113">
        <f t="shared" si="1"/>
        <v>211.63807727941901</v>
      </c>
      <c r="H152" s="113">
        <f t="shared" si="1"/>
        <v>138.30026677084138</v>
      </c>
      <c r="I152" s="113">
        <f t="shared" si="1"/>
        <v>0</v>
      </c>
      <c r="J152" s="113">
        <f t="shared" si="1"/>
        <v>0</v>
      </c>
      <c r="K152" s="113">
        <f t="shared" si="1"/>
        <v>0</v>
      </c>
      <c r="L152" s="113">
        <f t="shared" si="1"/>
        <v>0</v>
      </c>
      <c r="M152" s="113">
        <f t="shared" si="1"/>
        <v>967.23528897152755</v>
      </c>
      <c r="N152" s="113">
        <f t="shared" si="1"/>
        <v>146.28654487389539</v>
      </c>
      <c r="O152" s="113">
        <f t="shared" si="1"/>
        <v>2.2649043777066278</v>
      </c>
      <c r="P152" s="113">
        <f t="shared" si="1"/>
        <v>2.6829215267158331</v>
      </c>
      <c r="Q152" s="113">
        <f t="shared" si="1"/>
        <v>5.6913931243390508</v>
      </c>
      <c r="R152" s="113">
        <f t="shared" si="1"/>
        <v>29.752453773336626</v>
      </c>
      <c r="S152" s="113">
        <f t="shared" si="1"/>
        <v>95.109992824911316</v>
      </c>
      <c r="T152" s="113">
        <f t="shared" si="1"/>
        <v>70.437217926426811</v>
      </c>
      <c r="U152" s="113">
        <f t="shared" si="1"/>
        <v>5.737642536851939</v>
      </c>
      <c r="V152" s="113">
        <f t="shared" si="1"/>
        <v>183.33803799748728</v>
      </c>
      <c r="W152" s="113">
        <f t="shared" si="1"/>
        <v>249.79892562418769</v>
      </c>
      <c r="X152" s="113">
        <f t="shared" si="1"/>
        <v>10.366323293222045</v>
      </c>
      <c r="Y152" s="113">
        <f t="shared" si="1"/>
        <v>11.955171064438867</v>
      </c>
      <c r="Z152" s="113">
        <f t="shared" si="1"/>
        <v>6.652033050169095</v>
      </c>
      <c r="AA152" s="113">
        <f t="shared" si="1"/>
        <v>5.1109679602603517</v>
      </c>
      <c r="AB152" s="113">
        <f t="shared" si="1"/>
        <v>34.084495097908459</v>
      </c>
      <c r="AC152" s="113">
        <f t="shared" si="1"/>
        <v>56.225311857059346</v>
      </c>
      <c r="AD152" s="113">
        <f t="shared" si="1"/>
        <v>110.0410020115758</v>
      </c>
      <c r="AE152" s="108"/>
      <c r="AF152" s="113"/>
      <c r="AG152" s="113"/>
      <c r="AH152" s="113"/>
      <c r="AI152" s="113"/>
      <c r="AJ152" s="113"/>
      <c r="AK152" s="113"/>
      <c r="AL152" s="34"/>
    </row>
    <row r="153" spans="1:38" ht="26.25" customHeight="1" thickBot="1" x14ac:dyDescent="0.3">
      <c r="A153" s="68"/>
      <c r="B153" s="33" t="s">
        <v>324</v>
      </c>
      <c r="C153" s="69" t="s">
        <v>368</v>
      </c>
      <c r="D153" s="68" t="s">
        <v>318</v>
      </c>
      <c r="E153" s="111"/>
      <c r="F153" s="111"/>
      <c r="G153" s="111"/>
      <c r="H153" s="111"/>
      <c r="I153" s="111"/>
      <c r="J153" s="111"/>
      <c r="K153" s="111"/>
      <c r="L153" s="111"/>
      <c r="M153" s="111"/>
      <c r="N153" s="111"/>
      <c r="O153" s="111"/>
      <c r="P153" s="111"/>
      <c r="Q153" s="111"/>
      <c r="R153" s="111"/>
      <c r="S153" s="111"/>
      <c r="T153" s="111"/>
      <c r="U153" s="111"/>
      <c r="V153" s="111"/>
      <c r="W153" s="111"/>
      <c r="X153" s="111"/>
      <c r="Y153" s="111"/>
      <c r="Z153" s="111"/>
      <c r="AA153" s="111"/>
      <c r="AB153" s="111"/>
      <c r="AC153" s="111"/>
      <c r="AD153" s="111"/>
      <c r="AE153" s="112"/>
      <c r="AF153" s="111"/>
      <c r="AG153" s="111"/>
      <c r="AH153" s="111"/>
      <c r="AI153" s="111"/>
      <c r="AJ153" s="111"/>
      <c r="AK153" s="111"/>
      <c r="AL153" s="33"/>
    </row>
    <row r="154" spans="1:38" ht="37.5" customHeight="1" thickBot="1" x14ac:dyDescent="0.3">
      <c r="A154" s="70"/>
      <c r="B154" s="71" t="s">
        <v>366</v>
      </c>
      <c r="C154" s="72" t="s">
        <v>363</v>
      </c>
      <c r="D154" s="70" t="s">
        <v>322</v>
      </c>
      <c r="E154" s="113">
        <f>SUM(E$141, E$153, -1 * IF(OR($B$6=2005,$B$6&gt;=2020),SUM(E$99:E$122),0), IF(AND(ISNUMBER(SEARCH($B$4,"AT|BE|CH|GB|IE|LT|LU|NL")),SUM(E$143:E$149)&gt;0),SUM(E$143:E$149)-SUM(E$27:E$33),0))</f>
        <v>368.67923137709579</v>
      </c>
      <c r="F154" s="113">
        <f>SUM(F$141, F$153, -1 * IF(OR($B$6=2005,$B$6&gt;=2020),SUM(F$99:F$122),0), IF(AND(ISNUMBER(SEARCH($B$4,"AT|BE|CH|GB|IE|LT|LU|NL")),SUM(F$143:F$149)&gt;0),SUM(F$143:F$149)-SUM(F$27:F$33),0))</f>
        <v>265.99765269279862</v>
      </c>
      <c r="G154" s="113">
        <f>SUM(G$141, G$153, IF(AND(ISNUMBER(SEARCH($B$4,"AT|BE|CH|GB|IE|LT|LU|NL")),SUM(G$143:G$149)&gt;0),SUM(G$143:G$149)-SUM(G$27:G$33),0))</f>
        <v>211.63807727941901</v>
      </c>
      <c r="H154" s="113">
        <f>SUM(H$141, H$153, IF(AND(ISNUMBER(SEARCH($B$4,"AT|BE|CH|GB|IE|LT|LU|NL")),SUM(H$143:H$149)&gt;0),SUM(H$143:H$149)-SUM(H$27:H$33),0))</f>
        <v>138.30026677084138</v>
      </c>
      <c r="I154" s="113">
        <f t="shared" ref="I154:AD154" si="2">SUM(I$141, I$153, IF(AND(ISNUMBER(SEARCH($B$4,"AT|BE|CH|GB|IE|LT|LU|NL")),SUM(I$143:I$149)&gt;0),SUM(I$143:I$149)-SUM(I$27:I$33),0))</f>
        <v>0</v>
      </c>
      <c r="J154" s="113">
        <f t="shared" si="2"/>
        <v>0</v>
      </c>
      <c r="K154" s="113">
        <f t="shared" si="2"/>
        <v>0</v>
      </c>
      <c r="L154" s="113">
        <f t="shared" si="2"/>
        <v>0</v>
      </c>
      <c r="M154" s="113">
        <f t="shared" si="2"/>
        <v>967.23528897152755</v>
      </c>
      <c r="N154" s="113">
        <f t="shared" si="2"/>
        <v>146.28654487389539</v>
      </c>
      <c r="O154" s="113">
        <f t="shared" si="2"/>
        <v>2.2649043777066278</v>
      </c>
      <c r="P154" s="113">
        <f t="shared" si="2"/>
        <v>2.6829215267158331</v>
      </c>
      <c r="Q154" s="113">
        <f t="shared" si="2"/>
        <v>5.6913931243390508</v>
      </c>
      <c r="R154" s="113">
        <f t="shared" si="2"/>
        <v>29.752453773336626</v>
      </c>
      <c r="S154" s="113">
        <f t="shared" si="2"/>
        <v>95.109992824911316</v>
      </c>
      <c r="T154" s="113">
        <f t="shared" si="2"/>
        <v>70.437217926426811</v>
      </c>
      <c r="U154" s="113">
        <f t="shared" si="2"/>
        <v>5.737642536851939</v>
      </c>
      <c r="V154" s="113">
        <f t="shared" si="2"/>
        <v>183.33803799748728</v>
      </c>
      <c r="W154" s="113">
        <f t="shared" si="2"/>
        <v>249.79892562418769</v>
      </c>
      <c r="X154" s="113">
        <f t="shared" si="2"/>
        <v>10.366323293222045</v>
      </c>
      <c r="Y154" s="113">
        <f t="shared" si="2"/>
        <v>11.955171064438867</v>
      </c>
      <c r="Z154" s="113">
        <f t="shared" si="2"/>
        <v>6.652033050169095</v>
      </c>
      <c r="AA154" s="113">
        <f t="shared" si="2"/>
        <v>5.1109679602603517</v>
      </c>
      <c r="AB154" s="113">
        <f t="shared" si="2"/>
        <v>34.084495097908459</v>
      </c>
      <c r="AC154" s="113">
        <f t="shared" si="2"/>
        <v>56.225311857059346</v>
      </c>
      <c r="AD154" s="113">
        <f t="shared" si="2"/>
        <v>110.0410020115758</v>
      </c>
      <c r="AE154" s="114"/>
      <c r="AF154" s="113"/>
      <c r="AG154" s="113"/>
      <c r="AH154" s="113"/>
      <c r="AI154" s="113"/>
      <c r="AJ154" s="113"/>
      <c r="AK154" s="113"/>
      <c r="AL154" s="34"/>
    </row>
    <row r="155" spans="1:38" ht="15" customHeight="1" thickBot="1" x14ac:dyDescent="0.4">
      <c r="A155" s="73"/>
      <c r="B155" s="74"/>
      <c r="C155" s="74"/>
      <c r="D155" s="64"/>
      <c r="E155" s="104"/>
      <c r="F155" s="104"/>
      <c r="G155" s="104"/>
      <c r="H155" s="104"/>
      <c r="I155" s="104"/>
      <c r="J155" s="104"/>
      <c r="K155" s="104"/>
      <c r="L155" s="104"/>
      <c r="M155" s="104"/>
      <c r="N155" s="104"/>
      <c r="O155" s="109"/>
      <c r="P155" s="109"/>
      <c r="Q155" s="109"/>
      <c r="R155" s="109"/>
      <c r="S155" s="109"/>
      <c r="T155" s="109"/>
      <c r="U155" s="109"/>
      <c r="V155" s="109"/>
      <c r="W155" s="109"/>
      <c r="X155" s="109"/>
      <c r="Y155" s="109"/>
      <c r="Z155" s="109"/>
      <c r="AA155" s="109"/>
      <c r="AB155" s="109"/>
      <c r="AC155" s="109"/>
      <c r="AD155" s="109"/>
      <c r="AE155" s="110"/>
      <c r="AF155" s="109"/>
      <c r="AG155" s="109"/>
      <c r="AH155" s="109"/>
      <c r="AI155" s="109"/>
      <c r="AJ155" s="109"/>
      <c r="AK155" s="109"/>
      <c r="AL155" s="35"/>
    </row>
    <row r="156" spans="1:38" ht="26.25" customHeight="1" thickBot="1" x14ac:dyDescent="0.3">
      <c r="A156" s="75" t="s">
        <v>361</v>
      </c>
      <c r="B156" s="76"/>
      <c r="C156" s="76"/>
      <c r="D156" s="76"/>
      <c r="E156" s="115"/>
      <c r="F156" s="115"/>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6"/>
      <c r="AF156" s="115"/>
      <c r="AG156" s="115"/>
      <c r="AH156" s="115"/>
      <c r="AI156" s="115"/>
      <c r="AJ156" s="115"/>
      <c r="AK156" s="115"/>
      <c r="AL156" s="36"/>
    </row>
    <row r="157" spans="1:38" ht="26.25" customHeight="1" thickBot="1" x14ac:dyDescent="0.3">
      <c r="A157" s="37" t="s">
        <v>325</v>
      </c>
      <c r="B157" s="37" t="s">
        <v>326</v>
      </c>
      <c r="C157" s="77" t="s">
        <v>327</v>
      </c>
      <c r="D157" s="78"/>
      <c r="E157" s="100">
        <v>15.662480759999999</v>
      </c>
      <c r="F157" s="100">
        <v>0.30180106270000001</v>
      </c>
      <c r="G157" s="100">
        <v>0.92509841729999998</v>
      </c>
      <c r="H157" s="100" t="s">
        <v>443</v>
      </c>
      <c r="I157" s="100" t="s">
        <v>442</v>
      </c>
      <c r="J157" s="100" t="s">
        <v>442</v>
      </c>
      <c r="K157" s="100" t="s">
        <v>442</v>
      </c>
      <c r="L157" s="100" t="s">
        <v>442</v>
      </c>
      <c r="M157" s="100">
        <v>5.8591374910000003</v>
      </c>
      <c r="N157" s="100">
        <v>1.891E-5</v>
      </c>
      <c r="O157" s="100">
        <v>1.5800000000000001E-6</v>
      </c>
      <c r="P157" s="100">
        <v>1.8906999999999998E-4</v>
      </c>
      <c r="Q157" s="100">
        <v>3.1499999999999999E-6</v>
      </c>
      <c r="R157" s="100">
        <v>3.1512000000000001E-4</v>
      </c>
      <c r="S157" s="100">
        <v>2.0483E-4</v>
      </c>
      <c r="T157" s="100">
        <v>7.8799999999999991E-6</v>
      </c>
      <c r="U157" s="100">
        <v>3.1499999999999999E-6</v>
      </c>
      <c r="V157" s="100">
        <v>6.617499999999999E-4</v>
      </c>
      <c r="W157" s="100" t="s">
        <v>443</v>
      </c>
      <c r="X157" s="100">
        <v>2.1653259999999999E-5</v>
      </c>
      <c r="Y157" s="100">
        <v>2.1653259999999999E-5</v>
      </c>
      <c r="Z157" s="100">
        <v>2.1653259999999999E-5</v>
      </c>
      <c r="AA157" s="100">
        <v>2.1653259999999999E-5</v>
      </c>
      <c r="AB157" s="100">
        <v>8.6613049999999996E-5</v>
      </c>
      <c r="AC157" s="100" t="s">
        <v>444</v>
      </c>
      <c r="AD157" s="100" t="s">
        <v>444</v>
      </c>
      <c r="AE157" s="108"/>
      <c r="AF157" s="100">
        <v>156.7962235</v>
      </c>
      <c r="AG157" s="100" t="s">
        <v>444</v>
      </c>
      <c r="AH157" s="100" t="s">
        <v>444</v>
      </c>
      <c r="AI157" s="100" t="s">
        <v>444</v>
      </c>
      <c r="AJ157" s="100" t="s">
        <v>444</v>
      </c>
      <c r="AK157" s="100" t="s">
        <v>444</v>
      </c>
      <c r="AL157" s="37" t="s">
        <v>49</v>
      </c>
    </row>
    <row r="158" spans="1:38" ht="26.25" customHeight="1" thickBot="1" x14ac:dyDescent="0.3">
      <c r="A158" s="37" t="s">
        <v>325</v>
      </c>
      <c r="B158" s="37" t="s">
        <v>328</v>
      </c>
      <c r="C158" s="77" t="s">
        <v>329</v>
      </c>
      <c r="D158" s="78"/>
      <c r="E158" s="100">
        <v>4.284031311E-2</v>
      </c>
      <c r="F158" s="100">
        <v>9.8264248500000012E-3</v>
      </c>
      <c r="G158" s="100">
        <v>2.5249876680000002E-3</v>
      </c>
      <c r="H158" s="100" t="s">
        <v>443</v>
      </c>
      <c r="I158" s="100" t="s">
        <v>442</v>
      </c>
      <c r="J158" s="100" t="s">
        <v>442</v>
      </c>
      <c r="K158" s="100" t="s">
        <v>442</v>
      </c>
      <c r="L158" s="100" t="s">
        <v>442</v>
      </c>
      <c r="M158" s="100">
        <v>0.52024890079999997</v>
      </c>
      <c r="N158" s="100">
        <v>0.15471126000000002</v>
      </c>
      <c r="O158" s="100">
        <v>2.2499999999999996E-6</v>
      </c>
      <c r="P158" s="100">
        <v>4.2400000000000001E-6</v>
      </c>
      <c r="Q158" s="100">
        <v>1.0000000000000001E-7</v>
      </c>
      <c r="R158" s="100">
        <v>7.3699999999999997E-6</v>
      </c>
      <c r="S158" s="100">
        <v>1.131E-5</v>
      </c>
      <c r="T158" s="100">
        <v>2.7800000000000001E-6</v>
      </c>
      <c r="U158" s="100">
        <v>8.0000000000000002E-8</v>
      </c>
      <c r="V158" s="100">
        <v>4.5473999999999997E-4</v>
      </c>
      <c r="W158" s="100" t="s">
        <v>443</v>
      </c>
      <c r="X158" s="100">
        <v>1.02492E-6</v>
      </c>
      <c r="Y158" s="100">
        <v>1.02492E-6</v>
      </c>
      <c r="Z158" s="100">
        <v>1.02492E-6</v>
      </c>
      <c r="AA158" s="100">
        <v>1.02492E-6</v>
      </c>
      <c r="AB158" s="100">
        <v>4.0996699999999995E-6</v>
      </c>
      <c r="AC158" s="100" t="s">
        <v>444</v>
      </c>
      <c r="AD158" s="100" t="s">
        <v>444</v>
      </c>
      <c r="AE158" s="108"/>
      <c r="AF158" s="100">
        <v>40.525157970000002</v>
      </c>
      <c r="AG158" s="100" t="s">
        <v>444</v>
      </c>
      <c r="AH158" s="100" t="s">
        <v>444</v>
      </c>
      <c r="AI158" s="100" t="s">
        <v>444</v>
      </c>
      <c r="AJ158" s="100" t="s">
        <v>444</v>
      </c>
      <c r="AK158" s="100" t="s">
        <v>444</v>
      </c>
      <c r="AL158" s="37" t="s">
        <v>49</v>
      </c>
    </row>
    <row r="159" spans="1:38" ht="26.25" customHeight="1" thickBot="1" x14ac:dyDescent="0.3">
      <c r="A159" s="37" t="s">
        <v>330</v>
      </c>
      <c r="B159" s="37" t="s">
        <v>331</v>
      </c>
      <c r="C159" s="77" t="s">
        <v>409</v>
      </c>
      <c r="D159" s="78"/>
      <c r="E159" s="100">
        <v>20.536020143636048</v>
      </c>
      <c r="F159" s="100">
        <v>1.1413663578784257</v>
      </c>
      <c r="G159" s="100">
        <v>13.03453159114412</v>
      </c>
      <c r="H159" s="100">
        <v>2.6952674007434032E-3</v>
      </c>
      <c r="I159" s="100" t="s">
        <v>442</v>
      </c>
      <c r="J159" s="100" t="s">
        <v>442</v>
      </c>
      <c r="K159" s="100" t="s">
        <v>442</v>
      </c>
      <c r="L159" s="100" t="s">
        <v>442</v>
      </c>
      <c r="M159" s="100">
        <v>5.8624886318058698</v>
      </c>
      <c r="N159" s="100">
        <v>5.1125767707485247E-2</v>
      </c>
      <c r="O159" s="100">
        <v>7.1192753776392606E-3</v>
      </c>
      <c r="P159" s="100">
        <v>9.5092949986163907E-3</v>
      </c>
      <c r="Q159" s="100">
        <v>0.10583082812937399</v>
      </c>
      <c r="R159" s="100" t="s">
        <v>443</v>
      </c>
      <c r="S159" s="100">
        <v>0.10583082812937399</v>
      </c>
      <c r="T159" s="100">
        <v>6.0277900775711135</v>
      </c>
      <c r="U159" s="100">
        <v>0.10225153541497005</v>
      </c>
      <c r="V159" s="100">
        <v>0.23556185246851782</v>
      </c>
      <c r="W159" s="100" t="s">
        <v>443</v>
      </c>
      <c r="X159" s="100">
        <v>1.1159841402371409E-2</v>
      </c>
      <c r="Y159" s="100">
        <v>1.0454607545309809E-2</v>
      </c>
      <c r="Z159" s="100">
        <v>4.40853694046856E-3</v>
      </c>
      <c r="AA159" s="100" t="s">
        <v>443</v>
      </c>
      <c r="AB159" s="100">
        <v>2.6022985888149622E-2</v>
      </c>
      <c r="AC159" s="100" t="s">
        <v>444</v>
      </c>
      <c r="AD159" s="100" t="s">
        <v>444</v>
      </c>
      <c r="AE159" s="108"/>
      <c r="AF159" s="100">
        <v>241007.46789999999</v>
      </c>
      <c r="AG159" s="100" t="s">
        <v>444</v>
      </c>
      <c r="AH159" s="100" t="s">
        <v>444</v>
      </c>
      <c r="AI159" s="100" t="s">
        <v>444</v>
      </c>
      <c r="AJ159" s="100" t="s">
        <v>444</v>
      </c>
      <c r="AK159" s="100" t="s">
        <v>444</v>
      </c>
      <c r="AL159" s="37" t="s">
        <v>49</v>
      </c>
    </row>
    <row r="160" spans="1:38" ht="26.25" customHeight="1" thickBot="1" x14ac:dyDescent="0.3">
      <c r="A160" s="37" t="s">
        <v>332</v>
      </c>
      <c r="B160" s="37" t="s">
        <v>333</v>
      </c>
      <c r="C160" s="77" t="s">
        <v>334</v>
      </c>
      <c r="D160" s="78"/>
      <c r="E160" s="100" t="s">
        <v>446</v>
      </c>
      <c r="F160" s="100" t="s">
        <v>446</v>
      </c>
      <c r="G160" s="100" t="s">
        <v>446</v>
      </c>
      <c r="H160" s="100" t="s">
        <v>446</v>
      </c>
      <c r="I160" s="100" t="s">
        <v>442</v>
      </c>
      <c r="J160" s="100" t="s">
        <v>442</v>
      </c>
      <c r="K160" s="100" t="s">
        <v>442</v>
      </c>
      <c r="L160" s="100" t="s">
        <v>442</v>
      </c>
      <c r="M160" s="100" t="s">
        <v>446</v>
      </c>
      <c r="N160" s="100" t="s">
        <v>446</v>
      </c>
      <c r="O160" s="100" t="s">
        <v>446</v>
      </c>
      <c r="P160" s="100" t="s">
        <v>446</v>
      </c>
      <c r="Q160" s="100" t="s">
        <v>446</v>
      </c>
      <c r="R160" s="100" t="s">
        <v>446</v>
      </c>
      <c r="S160" s="100" t="s">
        <v>446</v>
      </c>
      <c r="T160" s="100" t="s">
        <v>446</v>
      </c>
      <c r="U160" s="100" t="s">
        <v>446</v>
      </c>
      <c r="V160" s="100" t="s">
        <v>446</v>
      </c>
      <c r="W160" s="100" t="s">
        <v>446</v>
      </c>
      <c r="X160" s="100" t="s">
        <v>446</v>
      </c>
      <c r="Y160" s="100" t="s">
        <v>446</v>
      </c>
      <c r="Z160" s="100" t="s">
        <v>446</v>
      </c>
      <c r="AA160" s="100" t="s">
        <v>446</v>
      </c>
      <c r="AB160" s="100" t="s">
        <v>446</v>
      </c>
      <c r="AC160" s="100" t="s">
        <v>446</v>
      </c>
      <c r="AD160" s="100" t="s">
        <v>446</v>
      </c>
      <c r="AE160" s="108"/>
      <c r="AF160" s="100" t="s">
        <v>446</v>
      </c>
      <c r="AG160" s="100" t="s">
        <v>446</v>
      </c>
      <c r="AH160" s="100" t="s">
        <v>446</v>
      </c>
      <c r="AI160" s="100" t="s">
        <v>446</v>
      </c>
      <c r="AJ160" s="100" t="s">
        <v>446</v>
      </c>
      <c r="AK160" s="100" t="s">
        <v>446</v>
      </c>
      <c r="AL160" s="37" t="s">
        <v>49</v>
      </c>
    </row>
    <row r="161" spans="1:38" ht="26.25" customHeight="1" thickBot="1" x14ac:dyDescent="0.3">
      <c r="A161" s="38" t="s">
        <v>332</v>
      </c>
      <c r="B161" s="38" t="s">
        <v>335</v>
      </c>
      <c r="C161" s="79" t="s">
        <v>336</v>
      </c>
      <c r="D161" s="80"/>
      <c r="E161" s="100" t="s">
        <v>446</v>
      </c>
      <c r="F161" s="100" t="s">
        <v>446</v>
      </c>
      <c r="G161" s="100" t="s">
        <v>446</v>
      </c>
      <c r="H161" s="100" t="s">
        <v>446</v>
      </c>
      <c r="I161" s="100" t="s">
        <v>442</v>
      </c>
      <c r="J161" s="100" t="s">
        <v>442</v>
      </c>
      <c r="K161" s="100" t="s">
        <v>442</v>
      </c>
      <c r="L161" s="100" t="s">
        <v>442</v>
      </c>
      <c r="M161" s="100" t="s">
        <v>446</v>
      </c>
      <c r="N161" s="100" t="s">
        <v>446</v>
      </c>
      <c r="O161" s="100" t="s">
        <v>446</v>
      </c>
      <c r="P161" s="100" t="s">
        <v>446</v>
      </c>
      <c r="Q161" s="100" t="s">
        <v>446</v>
      </c>
      <c r="R161" s="100" t="s">
        <v>446</v>
      </c>
      <c r="S161" s="100" t="s">
        <v>446</v>
      </c>
      <c r="T161" s="100" t="s">
        <v>446</v>
      </c>
      <c r="U161" s="100" t="s">
        <v>446</v>
      </c>
      <c r="V161" s="100" t="s">
        <v>446</v>
      </c>
      <c r="W161" s="100" t="s">
        <v>446</v>
      </c>
      <c r="X161" s="100" t="s">
        <v>446</v>
      </c>
      <c r="Y161" s="100" t="s">
        <v>446</v>
      </c>
      <c r="Z161" s="100" t="s">
        <v>446</v>
      </c>
      <c r="AA161" s="100" t="s">
        <v>446</v>
      </c>
      <c r="AB161" s="100" t="s">
        <v>446</v>
      </c>
      <c r="AC161" s="100" t="s">
        <v>446</v>
      </c>
      <c r="AD161" s="100" t="s">
        <v>446</v>
      </c>
      <c r="AE161" s="112"/>
      <c r="AF161" s="100" t="s">
        <v>446</v>
      </c>
      <c r="AG161" s="100" t="s">
        <v>446</v>
      </c>
      <c r="AH161" s="100" t="s">
        <v>446</v>
      </c>
      <c r="AI161" s="100" t="s">
        <v>446</v>
      </c>
      <c r="AJ161" s="100" t="s">
        <v>446</v>
      </c>
      <c r="AK161" s="100" t="s">
        <v>446</v>
      </c>
      <c r="AL161" s="38" t="s">
        <v>410</v>
      </c>
    </row>
    <row r="162" spans="1:38" ht="26.25" customHeight="1" thickBot="1" x14ac:dyDescent="0.3">
      <c r="A162" s="39" t="s">
        <v>337</v>
      </c>
      <c r="B162" s="39" t="s">
        <v>338</v>
      </c>
      <c r="C162" s="81" t="s">
        <v>339</v>
      </c>
      <c r="D162" s="82"/>
      <c r="E162" s="100" t="s">
        <v>446</v>
      </c>
      <c r="F162" s="100" t="s">
        <v>446</v>
      </c>
      <c r="G162" s="100" t="s">
        <v>446</v>
      </c>
      <c r="H162" s="100" t="s">
        <v>446</v>
      </c>
      <c r="I162" s="100" t="s">
        <v>442</v>
      </c>
      <c r="J162" s="100" t="s">
        <v>442</v>
      </c>
      <c r="K162" s="100" t="s">
        <v>442</v>
      </c>
      <c r="L162" s="100" t="s">
        <v>442</v>
      </c>
      <c r="M162" s="100" t="s">
        <v>446</v>
      </c>
      <c r="N162" s="100" t="s">
        <v>446</v>
      </c>
      <c r="O162" s="100" t="s">
        <v>446</v>
      </c>
      <c r="P162" s="100" t="s">
        <v>446</v>
      </c>
      <c r="Q162" s="100" t="s">
        <v>446</v>
      </c>
      <c r="R162" s="100" t="s">
        <v>446</v>
      </c>
      <c r="S162" s="100" t="s">
        <v>446</v>
      </c>
      <c r="T162" s="100" t="s">
        <v>446</v>
      </c>
      <c r="U162" s="100" t="s">
        <v>446</v>
      </c>
      <c r="V162" s="100" t="s">
        <v>446</v>
      </c>
      <c r="W162" s="100" t="s">
        <v>446</v>
      </c>
      <c r="X162" s="100" t="s">
        <v>446</v>
      </c>
      <c r="Y162" s="100" t="s">
        <v>446</v>
      </c>
      <c r="Z162" s="100" t="s">
        <v>446</v>
      </c>
      <c r="AA162" s="100" t="s">
        <v>446</v>
      </c>
      <c r="AB162" s="100" t="s">
        <v>446</v>
      </c>
      <c r="AC162" s="100" t="s">
        <v>446</v>
      </c>
      <c r="AD162" s="100" t="s">
        <v>446</v>
      </c>
      <c r="AE162" s="112"/>
      <c r="AF162" s="100" t="s">
        <v>446</v>
      </c>
      <c r="AG162" s="100" t="s">
        <v>446</v>
      </c>
      <c r="AH162" s="100" t="s">
        <v>446</v>
      </c>
      <c r="AI162" s="100" t="s">
        <v>446</v>
      </c>
      <c r="AJ162" s="100" t="s">
        <v>446</v>
      </c>
      <c r="AK162" s="100" t="s">
        <v>446</v>
      </c>
      <c r="AL162" s="39" t="s">
        <v>410</v>
      </c>
    </row>
    <row r="163" spans="1:38" ht="26.25" customHeight="1" thickBot="1" x14ac:dyDescent="0.3">
      <c r="A163" s="39" t="s">
        <v>337</v>
      </c>
      <c r="B163" s="39" t="s">
        <v>340</v>
      </c>
      <c r="C163" s="81" t="s">
        <v>341</v>
      </c>
      <c r="D163" s="82"/>
      <c r="E163" s="100" t="s">
        <v>446</v>
      </c>
      <c r="F163" s="100" t="s">
        <v>446</v>
      </c>
      <c r="G163" s="100" t="s">
        <v>446</v>
      </c>
      <c r="H163" s="100" t="s">
        <v>446</v>
      </c>
      <c r="I163" s="100" t="s">
        <v>442</v>
      </c>
      <c r="J163" s="100" t="s">
        <v>442</v>
      </c>
      <c r="K163" s="100" t="s">
        <v>442</v>
      </c>
      <c r="L163" s="100" t="s">
        <v>442</v>
      </c>
      <c r="M163" s="100" t="s">
        <v>446</v>
      </c>
      <c r="N163" s="100" t="s">
        <v>446</v>
      </c>
      <c r="O163" s="100" t="s">
        <v>446</v>
      </c>
      <c r="P163" s="100" t="s">
        <v>446</v>
      </c>
      <c r="Q163" s="100" t="s">
        <v>446</v>
      </c>
      <c r="R163" s="100" t="s">
        <v>446</v>
      </c>
      <c r="S163" s="100" t="s">
        <v>446</v>
      </c>
      <c r="T163" s="100" t="s">
        <v>446</v>
      </c>
      <c r="U163" s="100" t="s">
        <v>446</v>
      </c>
      <c r="V163" s="100" t="s">
        <v>446</v>
      </c>
      <c r="W163" s="100" t="s">
        <v>446</v>
      </c>
      <c r="X163" s="100" t="s">
        <v>446</v>
      </c>
      <c r="Y163" s="100" t="s">
        <v>446</v>
      </c>
      <c r="Z163" s="100" t="s">
        <v>446</v>
      </c>
      <c r="AA163" s="100" t="s">
        <v>446</v>
      </c>
      <c r="AB163" s="100" t="s">
        <v>446</v>
      </c>
      <c r="AC163" s="100" t="s">
        <v>446</v>
      </c>
      <c r="AD163" s="100" t="s">
        <v>446</v>
      </c>
      <c r="AE163" s="112"/>
      <c r="AF163" s="100" t="s">
        <v>446</v>
      </c>
      <c r="AG163" s="100" t="s">
        <v>446</v>
      </c>
      <c r="AH163" s="100" t="s">
        <v>446</v>
      </c>
      <c r="AI163" s="100" t="s">
        <v>446</v>
      </c>
      <c r="AJ163" s="100" t="s">
        <v>446</v>
      </c>
      <c r="AK163" s="100" t="s">
        <v>446</v>
      </c>
      <c r="AL163" s="39" t="s">
        <v>342</v>
      </c>
    </row>
    <row r="164" spans="1:38" ht="26.25" customHeight="1" thickBot="1" x14ac:dyDescent="0.3">
      <c r="A164" s="39" t="s">
        <v>337</v>
      </c>
      <c r="B164" s="39" t="s">
        <v>343</v>
      </c>
      <c r="C164" s="81" t="s">
        <v>344</v>
      </c>
      <c r="D164" s="82"/>
      <c r="E164" s="100" t="s">
        <v>444</v>
      </c>
      <c r="F164" s="100">
        <v>46.564583552000002</v>
      </c>
      <c r="G164" s="100" t="s">
        <v>444</v>
      </c>
      <c r="H164" s="100" t="s">
        <v>444</v>
      </c>
      <c r="I164" s="100" t="s">
        <v>442</v>
      </c>
      <c r="J164" s="100" t="s">
        <v>442</v>
      </c>
      <c r="K164" s="100" t="s">
        <v>442</v>
      </c>
      <c r="L164" s="100" t="s">
        <v>442</v>
      </c>
      <c r="M164" s="100" t="s">
        <v>444</v>
      </c>
      <c r="N164" s="100" t="s">
        <v>444</v>
      </c>
      <c r="O164" s="100" t="s">
        <v>444</v>
      </c>
      <c r="P164" s="100" t="s">
        <v>444</v>
      </c>
      <c r="Q164" s="100" t="s">
        <v>444</v>
      </c>
      <c r="R164" s="100" t="s">
        <v>444</v>
      </c>
      <c r="S164" s="100" t="s">
        <v>444</v>
      </c>
      <c r="T164" s="100" t="s">
        <v>444</v>
      </c>
      <c r="U164" s="100" t="s">
        <v>444</v>
      </c>
      <c r="V164" s="100" t="s">
        <v>444</v>
      </c>
      <c r="W164" s="100" t="s">
        <v>444</v>
      </c>
      <c r="X164" s="100" t="s">
        <v>444</v>
      </c>
      <c r="Y164" s="100" t="s">
        <v>444</v>
      </c>
      <c r="Z164" s="100" t="s">
        <v>444</v>
      </c>
      <c r="AA164" s="100" t="s">
        <v>444</v>
      </c>
      <c r="AB164" s="100" t="s">
        <v>444</v>
      </c>
      <c r="AC164" s="100" t="s">
        <v>444</v>
      </c>
      <c r="AD164" s="100" t="s">
        <v>444</v>
      </c>
      <c r="AE164" s="117"/>
      <c r="AF164" s="100" t="s">
        <v>444</v>
      </c>
      <c r="AG164" s="100" t="s">
        <v>444</v>
      </c>
      <c r="AH164" s="100" t="s">
        <v>444</v>
      </c>
      <c r="AI164" s="100" t="s">
        <v>444</v>
      </c>
      <c r="AJ164" s="100" t="s">
        <v>444</v>
      </c>
      <c r="AK164" s="100" t="s">
        <v>443</v>
      </c>
      <c r="AL164" s="39" t="s">
        <v>410</v>
      </c>
    </row>
    <row r="165" spans="1:38" ht="15" customHeight="1" x14ac:dyDescent="0.25">
      <c r="D165" s="6"/>
      <c r="E165" s="6"/>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8"/>
      <c r="AG165" s="8"/>
      <c r="AH165" s="8"/>
      <c r="AI165" s="8"/>
      <c r="AJ165" s="8"/>
      <c r="AK165" s="8"/>
      <c r="AL165" s="11"/>
    </row>
    <row r="166" spans="1:38" s="93" customFormat="1" ht="52.5" customHeight="1" x14ac:dyDescent="0.35">
      <c r="A166" s="118" t="s">
        <v>369</v>
      </c>
      <c r="B166" s="118"/>
      <c r="C166" s="118"/>
      <c r="D166" s="118"/>
      <c r="E166" s="118"/>
      <c r="F166" s="118"/>
      <c r="G166" s="118"/>
      <c r="H166" s="91"/>
      <c r="I166" s="92"/>
      <c r="J166" s="92"/>
      <c r="K166" s="92"/>
      <c r="L166" s="92"/>
      <c r="M166" s="92"/>
      <c r="N166" s="92"/>
      <c r="O166" s="92"/>
      <c r="P166" s="92"/>
      <c r="Q166" s="92"/>
      <c r="R166" s="92"/>
      <c r="S166" s="92"/>
      <c r="T166" s="92"/>
      <c r="U166" s="92"/>
      <c r="AC166" s="94"/>
      <c r="AD166" s="94"/>
      <c r="AG166" s="95"/>
      <c r="AH166" s="95"/>
      <c r="AI166" s="95"/>
      <c r="AJ166" s="95"/>
      <c r="AK166" s="95"/>
      <c r="AL166" s="95"/>
    </row>
    <row r="167" spans="1:38" s="96" customFormat="1" ht="63.75" customHeight="1" x14ac:dyDescent="0.35">
      <c r="A167" s="118" t="s">
        <v>373</v>
      </c>
      <c r="B167" s="118"/>
      <c r="C167" s="118"/>
      <c r="D167" s="118"/>
      <c r="E167" s="118"/>
      <c r="F167" s="118"/>
      <c r="G167" s="118"/>
      <c r="H167" s="91"/>
      <c r="I167" s="92"/>
      <c r="J167"/>
      <c r="K167"/>
      <c r="L167"/>
      <c r="M167" s="92"/>
      <c r="N167" s="92"/>
      <c r="O167" s="92"/>
      <c r="P167" s="92"/>
      <c r="Q167" s="92"/>
      <c r="R167" s="92"/>
      <c r="S167" s="92"/>
      <c r="T167" s="92"/>
      <c r="U167" s="92"/>
    </row>
    <row r="168" spans="1:38" s="96" customFormat="1" ht="26.25" customHeight="1" x14ac:dyDescent="0.35">
      <c r="A168" s="118" t="s">
        <v>370</v>
      </c>
      <c r="B168" s="118"/>
      <c r="C168" s="118"/>
      <c r="D168" s="118"/>
      <c r="E168" s="118"/>
      <c r="F168" s="118"/>
      <c r="G168" s="118"/>
      <c r="H168" s="91"/>
      <c r="I168" s="92"/>
      <c r="J168"/>
      <c r="K168"/>
      <c r="L168"/>
      <c r="M168" s="92"/>
      <c r="N168" s="92"/>
      <c r="O168" s="92"/>
      <c r="P168" s="92"/>
      <c r="Q168" s="92"/>
      <c r="R168" s="92"/>
      <c r="S168" s="92"/>
      <c r="T168" s="92"/>
      <c r="U168" s="92"/>
    </row>
    <row r="169" spans="1:38" s="93" customFormat="1" ht="26.25" customHeight="1" x14ac:dyDescent="0.35">
      <c r="A169" s="118" t="s">
        <v>371</v>
      </c>
      <c r="B169" s="118"/>
      <c r="C169" s="118"/>
      <c r="D169" s="118"/>
      <c r="E169" s="118"/>
      <c r="F169" s="118"/>
      <c r="G169" s="118"/>
      <c r="H169" s="91"/>
      <c r="I169" s="92"/>
      <c r="J169"/>
      <c r="K169"/>
      <c r="L169"/>
      <c r="M169" s="92"/>
      <c r="N169" s="92"/>
      <c r="O169" s="92"/>
      <c r="P169" s="92"/>
      <c r="Q169" s="92"/>
      <c r="R169" s="92"/>
      <c r="S169" s="92"/>
      <c r="T169" s="92"/>
      <c r="U169" s="92"/>
      <c r="AC169" s="94"/>
      <c r="AD169" s="94"/>
      <c r="AG169" s="95"/>
      <c r="AH169" s="95"/>
      <c r="AI169" s="95"/>
      <c r="AJ169" s="95"/>
      <c r="AK169" s="95"/>
      <c r="AL169" s="95"/>
    </row>
    <row r="170" spans="1:38" s="96" customFormat="1" ht="52.5" customHeight="1" x14ac:dyDescent="0.35">
      <c r="A170" s="118" t="s">
        <v>372</v>
      </c>
      <c r="B170" s="118"/>
      <c r="C170" s="118"/>
      <c r="D170" s="118"/>
      <c r="E170" s="118"/>
      <c r="F170" s="118"/>
      <c r="G170" s="118"/>
      <c r="H170" s="91"/>
      <c r="I170" s="92"/>
      <c r="J170"/>
      <c r="K170"/>
      <c r="L170"/>
      <c r="M170" s="92"/>
      <c r="N170" s="92"/>
      <c r="O170" s="92"/>
      <c r="P170" s="92"/>
      <c r="Q170" s="92"/>
      <c r="R170" s="92"/>
      <c r="S170" s="92"/>
      <c r="T170" s="92"/>
      <c r="U170" s="92"/>
    </row>
  </sheetData>
  <mergeCells count="15">
    <mergeCell ref="AF10:AL11"/>
    <mergeCell ref="X11:AB11"/>
    <mergeCell ref="A166:G166"/>
    <mergeCell ref="A167:G167"/>
    <mergeCell ref="A10:A12"/>
    <mergeCell ref="A168:G168"/>
    <mergeCell ref="A169:G169"/>
    <mergeCell ref="A170:G170"/>
    <mergeCell ref="Q10:V11"/>
    <mergeCell ref="W10:AD10"/>
    <mergeCell ref="B10:D12"/>
    <mergeCell ref="E10:H11"/>
    <mergeCell ref="I10:L11"/>
    <mergeCell ref="M10:M11"/>
    <mergeCell ref="N10:P11"/>
  </mergeCells>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32</vt:i4>
      </vt:variant>
    </vt:vector>
  </HeadingPairs>
  <TitlesOfParts>
    <vt:vector size="32" baseType="lpstr">
      <vt:lpstr>NFR-1990</vt:lpstr>
      <vt:lpstr>NFR-1991</vt:lpstr>
      <vt:lpstr>NFR-1992</vt:lpstr>
      <vt:lpstr>NFR-1993</vt:lpstr>
      <vt:lpstr>NFR-1994</vt:lpstr>
      <vt:lpstr>NFR-1995</vt:lpstr>
      <vt:lpstr>NFR-1996</vt:lpstr>
      <vt:lpstr>NFR-1997</vt:lpstr>
      <vt:lpstr>NFR-1998</vt:lpstr>
      <vt:lpstr>NFR-1999</vt:lpstr>
      <vt:lpstr>NFR-2000</vt:lpstr>
      <vt:lpstr>NFR-2001</vt:lpstr>
      <vt:lpstr>NFR-2002</vt:lpstr>
      <vt:lpstr>NFR-2003</vt:lpstr>
      <vt:lpstr>NFR-2004</vt:lpstr>
      <vt:lpstr>NFR-2005</vt:lpstr>
      <vt:lpstr>NFR-2006</vt:lpstr>
      <vt:lpstr>NFR-2007</vt:lpstr>
      <vt:lpstr>NFR-2008</vt:lpstr>
      <vt:lpstr>NFR-2009</vt:lpstr>
      <vt:lpstr>NFR-2010</vt:lpstr>
      <vt:lpstr>NFR-2011</vt:lpstr>
      <vt:lpstr>NFR-2012</vt:lpstr>
      <vt:lpstr>NFR-2013</vt:lpstr>
      <vt:lpstr>NFR-2014</vt:lpstr>
      <vt:lpstr>NFR-2015</vt:lpstr>
      <vt:lpstr>NFR-2016</vt:lpstr>
      <vt:lpstr>NFR-2017</vt:lpstr>
      <vt:lpstr>NFR-2018</vt:lpstr>
      <vt:lpstr>NFR-2019</vt:lpstr>
      <vt:lpstr>NFR-2020</vt:lpstr>
      <vt:lpstr>NFR-2021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2023-03-14T10:41:20Z</dcterms:modified>
</cp:coreProperties>
</file>